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NTT\Desktop\"/>
    </mc:Choice>
  </mc:AlternateContent>
  <bookViews>
    <workbookView xWindow="0" yWindow="0" windowWidth="28800" windowHeight="12435"/>
  </bookViews>
  <sheets>
    <sheet name="Sheet" sheetId="1" r:id="rId1"/>
  </sheets>
  <calcPr calcId="162913" concurrentCalc="0"/>
</workbook>
</file>

<file path=xl/calcChain.xml><?xml version="1.0" encoding="utf-8"?>
<calcChain xmlns="http://schemas.openxmlformats.org/spreadsheetml/2006/main">
  <c r="Q3" i="1" l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2" i="1"/>
  <c r="Q38" i="1"/>
  <c r="Q39" i="1"/>
</calcChain>
</file>

<file path=xl/sharedStrings.xml><?xml version="1.0" encoding="utf-8"?>
<sst xmlns="http://schemas.openxmlformats.org/spreadsheetml/2006/main" count="674" uniqueCount="280">
  <si>
    <t>STT</t>
  </si>
  <si>
    <t>Mã</t>
  </si>
  <si>
    <t>05C.54.1</t>
  </si>
  <si>
    <t>05C.125.2</t>
  </si>
  <si>
    <t>05C.27</t>
  </si>
  <si>
    <t>05C.28.2</t>
  </si>
  <si>
    <t>05C.127.1</t>
  </si>
  <si>
    <t>05C.62.1</t>
  </si>
  <si>
    <t>05C.62.2</t>
  </si>
  <si>
    <t>05C.36</t>
  </si>
  <si>
    <t>05C.189.1</t>
  </si>
  <si>
    <t>05C.49</t>
  </si>
  <si>
    <t>05C.138.1</t>
  </si>
  <si>
    <t>05C.208.1</t>
  </si>
  <si>
    <t>05C.157</t>
  </si>
  <si>
    <t>05C.103</t>
  </si>
  <si>
    <t>05C.13</t>
  </si>
  <si>
    <t>05C.88.8</t>
  </si>
  <si>
    <t>05C.161.3</t>
  </si>
  <si>
    <t>05C.61.1</t>
  </si>
  <si>
    <t>05C.135.9</t>
  </si>
  <si>
    <t>05C.8.9</t>
  </si>
  <si>
    <t>05C.181.9</t>
  </si>
  <si>
    <t>05C.131</t>
  </si>
  <si>
    <t>05C.37.2</t>
  </si>
  <si>
    <t>05C.67</t>
  </si>
  <si>
    <t>05C.70</t>
  </si>
  <si>
    <t>05C.100.1</t>
  </si>
  <si>
    <t>05C.186.3</t>
  </si>
  <si>
    <t>05C.224.6</t>
  </si>
  <si>
    <t>05C.188</t>
  </si>
  <si>
    <t>05C.118</t>
  </si>
  <si>
    <t>05C.175.2</t>
  </si>
  <si>
    <t>05C.21</t>
  </si>
  <si>
    <t>05C.56</t>
  </si>
  <si>
    <t>05C.58.31</t>
  </si>
  <si>
    <t>05C.129</t>
  </si>
  <si>
    <t>Mã GĐ</t>
  </si>
  <si>
    <t xml:space="preserve">Tên thuốc
</t>
  </si>
  <si>
    <t>Dưỡng cốt hoàn</t>
  </si>
  <si>
    <t>Fitôcoron – F</t>
  </si>
  <si>
    <t>Diệp hạ châu Vạn Xuân</t>
  </si>
  <si>
    <t>Atiliver Diệp hạ châu</t>
  </si>
  <si>
    <t>Hoạt Huyết Dưỡng Não VIBATOP</t>
  </si>
  <si>
    <t>Phong tê thấp</t>
  </si>
  <si>
    <t>Rheumapain - F</t>
  </si>
  <si>
    <t>Bài thạch Danapha</t>
  </si>
  <si>
    <t>Superyin</t>
  </si>
  <si>
    <t>Thanh nhiệt tiêu độc –F</t>
  </si>
  <si>
    <t>An thần bổ tâm -F</t>
  </si>
  <si>
    <t>Thông xoang tán Nam Dược</t>
  </si>
  <si>
    <t>Thuốc Ho bổ phế</t>
  </si>
  <si>
    <t>Phong liễu Tràng vị khang</t>
  </si>
  <si>
    <t>Bài Thạch Trường Phúc</t>
  </si>
  <si>
    <t>PHUGIA</t>
  </si>
  <si>
    <t>Thập toàn đại bổ đông dược việt</t>
  </si>
  <si>
    <t>Lopassi</t>
  </si>
  <si>
    <t>Boganic</t>
  </si>
  <si>
    <t>Hoạt huyết thông mạch K/H</t>
  </si>
  <si>
    <t>Dưỡng tâm an thần Danapha</t>
  </si>
  <si>
    <t>Desmodips</t>
  </si>
  <si>
    <t>Khang Minh phong thấp nang</t>
  </si>
  <si>
    <t>Phong tê thấp HD New</t>
  </si>
  <si>
    <t>Bermoric</t>
  </si>
  <si>
    <t>Hamov</t>
  </si>
  <si>
    <t>Cốt Bình Nguyên</t>
  </si>
  <si>
    <t>Thuốc trĩ Tomoko</t>
  </si>
  <si>
    <t>Tadimax</t>
  </si>
  <si>
    <t>Bảo mạch hạ huyết áp</t>
  </si>
  <si>
    <t>Diệp hạ châu Danapha</t>
  </si>
  <si>
    <t>Thấp khớp Nam Dược</t>
  </si>
  <si>
    <t>Phong tê thấp - HT</t>
  </si>
  <si>
    <t>Bổ huyết ích não</t>
  </si>
  <si>
    <t>Hoạt chât</t>
  </si>
  <si>
    <t>Cao Xương hỗn hợp, Hoàng bá, Tri mẫu, Trần bì, Bạch thược, Can khương, Thục địa</t>
  </si>
  <si>
    <t>Đan sâm, Tam thất,Băng phiến</t>
  </si>
  <si>
    <t>Diệp hạ châu, Tam thất, Kim ngân hoa, Cam thảo, Thảo quyết minh, Cúc hoa</t>
  </si>
  <si>
    <t>Diệp hạ châu đắng, Xuyên tâm liên, Bồ công anh, Cỏ mực</t>
  </si>
  <si>
    <t>Đinh lăng, Bạch quả</t>
  </si>
  <si>
    <t>Hy thiêm, Hà thủ ô đỏ chế, Thương nhĩ tử,Thổ phục linh, Phòng kỷ, Thiên niên kiện, Huyết giác</t>
  </si>
  <si>
    <t>Hy thiêm, Hà thủ ô đỏ chế, Thương nhĩ tử,Thổ phục linh,Dây đau xương, Thiên niên kiện, Huyết giác</t>
  </si>
  <si>
    <t>Kim tiền thảo, Chỉ thực, Nhân trần, Hậu phác, Hoàng cầm, Bạch mao căn, Nghệ, Binh lang, Mộc hương, Đại hoàng</t>
  </si>
  <si>
    <t>Quy bản, Thục địa, Hoàng bá, Tri mẫu</t>
  </si>
  <si>
    <t>Sài đất, Thương nhĩ tử, Kinh giới, Thổ phục linh, Phòng phong, Đại hoàng, Kim ngân hoa, Liên kiều, Hoàng liên, bạch chỉ, Cam thảo</t>
  </si>
  <si>
    <t>Sinh địa, Mạch môn, Thiên môn, Táo nhân, Bá tử nhân, Huyền sâm, Viễn chí, Ngũ vị tử, Đảng sâm, Đương quy, Đan sâm, Phục thần, Cát cánh.</t>
  </si>
  <si>
    <t>Tân di, Cảo bản, Bạch chỉ, Phòng phong, Tế tân, Xuyên khung, Thăng ma, Cam thảo</t>
  </si>
  <si>
    <t>Trần bì, Cát cánh, Tiền hồ, Tô diệp, Tử uyển, Thiên môn, Tang bạch bì, Tang diệp, Cam thảo, Ô mai, Khương hoàng, Menthol</t>
  </si>
  <si>
    <t>Ngưu nhĩ phong, La liễu</t>
  </si>
  <si>
    <t>Bạch mao căn, Đương quy, Kim tiền thảo, Xa tiền tử, Ý dĩ, Sinh địa</t>
  </si>
  <si>
    <t>Chỉ thực, Đảng sâm, Bạch truật, Phục linh, Bán hạ, Mạch nha, Hậu phác, Cam thảo, Can khương, Ngô thù du</t>
  </si>
  <si>
    <t>Đương quy, Bạch truật,Đảng sâm, Quế nhục, Thục địa, Cam thảo, Hoàng kỳ, Phục linh, Xuyên khung, Bạch thược</t>
  </si>
  <si>
    <t>Hà thủ ô đỏ, Thổ phục linh, Thương nhĩ Tử, Hy Thiêm, Thiên niên kiện, Đương quy, Huyết giác</t>
  </si>
  <si>
    <t>Lá sen, Lá vông, Lạc tiên, Tâm sen, Bình vôi</t>
  </si>
  <si>
    <t>Actiso, Rau đắng đất,Bìm bìm</t>
  </si>
  <si>
    <t>Hà thủ ô đỏ, Bạch thược, Đương quy, Xuyên khung, Ích mẫu, Thục địa, Hồng hoa</t>
  </si>
  <si>
    <t>Hoài sơn, Liên nhục, Liên tâm, Lá dâu, Lá vông, Bá tử nhân, Toan táo nhân, Long nhãn</t>
  </si>
  <si>
    <t>Kim tiền thảo, Râu ngô</t>
  </si>
  <si>
    <t>Lá lốt, Hy thiêm, Ngưu tất, Thổ phục linh.</t>
  </si>
  <si>
    <t>Mã tiền chế, Đương qui, Đỗ trọng, Ngưu tất, Quế Chi, Độc hoạt, Thương truật, Thổ phục linh</t>
  </si>
  <si>
    <t>Mộc hương,Berberin</t>
  </si>
  <si>
    <t>Ngưu tất, Nghệ, Hoa hoè, Bạch truật</t>
  </si>
  <si>
    <t>Ô đầu, Địa liền, Đại hồi, Quế nhục, Thiên niên kiện, Huyết giác, Camphora, Riềng</t>
  </si>
  <si>
    <t>Phòng phong, Hòe giác, Đương quy, Địa du, Chỉ xác, Hoàng cầm</t>
  </si>
  <si>
    <t>Trinh nữ hoàng cung, Tri mẫu, Hoàng bá, ích mẫu, Đào nhân, Trạch tả, Xích thược, Nhục quế.</t>
  </si>
  <si>
    <t>Câu đằng, Thiên ma, Hoàng cầm, Đỗ trọng, Bạch phục linh, Thạch quyết minh, Ngưu tất, Ích mẫu, Tang ký sinh, Sơn chi, Dạ giao đằng, Hòe hoa</t>
  </si>
  <si>
    <t>Diệp hạ châu</t>
  </si>
  <si>
    <t>Độc hoạt, Phòng phong, Tang ký sinh, Đỗ trọng, Ngưu tất, Trinh nữ, Hồng hoa, Bạch chỉ, Tục đoạn, Bổ cốt chỉ</t>
  </si>
  <si>
    <t>Độc hoạt,Quế nhục, Phòng phong, Đương quy, Tế tân, Xuyên khung, Tần giao, Bạch thược, Tang ký sinh, Sinh địa, Đỗ trọng, Ngưu tất, Phục linh, Cam thảo,Nhân sâm</t>
  </si>
  <si>
    <t>Đương quy, Bạch quả</t>
  </si>
  <si>
    <t>Đường dùng</t>
  </si>
  <si>
    <t>Uống</t>
  </si>
  <si>
    <t>Dùng ngoài</t>
  </si>
  <si>
    <t>Mã Đ.dùng</t>
  </si>
  <si>
    <t>1.01</t>
  </si>
  <si>
    <t>3.05</t>
  </si>
  <si>
    <t>Mã ĐD GĐ</t>
  </si>
  <si>
    <t>Hàm lượng</t>
  </si>
  <si>
    <t>Cao xương hỗn hợp 0,75g; Hoàng bá 2,40g; Tri mẫu 0,30g; Trần bì 0,60g; Bạch thược 0,60g; Can khương 0,15g; Thục địa 0,60g</t>
  </si>
  <si>
    <t>Mỗi viên chứa: Cao khô dược liệu 153,3mg (tương đương Đan sâm 675mg; Tam thất 210mg); Băng phiến tổng hợp 12mg</t>
  </si>
  <si>
    <t>Mỗi 2,4g Cao khô hỗn hợp dược liệu tương ứng: (10g; 5g; 2g; 2g; 5g, 1g)</t>
  </si>
  <si>
    <t>800mg; 200mg; 200mg; 200mg</t>
  </si>
  <si>
    <t>150mg; 20mg.</t>
  </si>
  <si>
    <t>400mg; 400mg; 400mg; 800mg; 300mg; 300mg; 300mg; 400mg.</t>
  </si>
  <si>
    <t>Cao khô dược liệu 300mg tương đương: 800mg; 400mg; 400mg; 400mg; 400mg; 300mg; 300mg;</t>
  </si>
  <si>
    <t>Cao khô Kim tiền thảo 90mg tương đương Kim tiền thảo 1000mg; Cao khô hỗn hợp 230mg tương đương với: Nhân trần 250mg; Hoàng cầm 150mg; Nghệ 250mg; Binh lang 100mg; Chỉ thực 100mg; Hậu phác 100mg; Bạch mao căn 500mg; Mộc hương 100mg; Đại hoàng 50mg;</t>
  </si>
  <si>
    <t>Mỗi 430mg cao khô hỗn hợp dược liệu tương ứng: (1,5g; 1,5g; 0,5g; 0,5g)</t>
  </si>
  <si>
    <t>Cao khô dược liệu 340mg tương đương: 500mg; 500mg; 500mg; 375mg; 375mg; 375mg; 150mg; 125mg; 125mg; 100mg; 25mg;</t>
  </si>
  <si>
    <t>Cao khô dược liệu 260mg tương đương: 400mg; 133,3mg; 133,3mg; 133,3mg; 133,3mg; 66,7mg; 66,7mg; 66,7mg; 133,3mg; 133,3mg; 66,7mg; 66,7mg; 66,7mg;</t>
  </si>
  <si>
    <t>Mỗi viên chứa 480mg cao khô tương đương: Tân di 200mg; Bạch chỉ 300mg; Cảo bản 200mg; Phòng phong 200mg; Tế tân 200mg; Xuyên khung 100mg; Thăng ma 200mg; Cam thảo 100mg</t>
  </si>
  <si>
    <t>Mỗi 200ml chứa: Trần bì 50g; Cát cánh 25g; Tiền hồ 25g; Tô diệp 25g; Tử uyển 25g; Tang bạch bì 10g; Tang diệp 10g; Thiên môn 10g; Cam thảo 7,5g; Ô mai 7,5g; Khương hoàng 5g; Menthol 0,11g</t>
  </si>
  <si>
    <t>Mỗi gói 8g cốm chứa: Ngưu nhĩ phong 2g; La liễu 1g</t>
  </si>
  <si>
    <t>0,8g + 0,8g +3,2g + 0,8g + 0,4g+ 0,8g</t>
  </si>
  <si>
    <t>0,3g+ 0,15g+ 0,1g+ 0,1g+ 0,15g+ 0,1g+ 0,2g+ 0,1g+ 0,05g+ 0,25g</t>
  </si>
  <si>
    <t>200mg; 200mg; 300mg; 200mg; 300mg; 160mg; 300mg; 160mg; 160mg; 200mg</t>
  </si>
  <si>
    <t>Mỗi 200ml chứa: Chất chiết được từ các dược liệu: Hà thủ ô đỏ 30g; Thổ phục linh 30g; Thương nhĩ tử 30g; Hy thiêm 30g; Thiên niên kiện 17g; Đương quy 16,5g; Huyết giác 16,5g</t>
  </si>
  <si>
    <t>500mg; 700mg; 500mg; 100mg; 1000mg</t>
  </si>
  <si>
    <t>Cao khô Actiso EP 85mg; Cao khô Rau đắng đất (8:1) 64mg; Cao khô Bìm bìm (Hàm lượng acid Chlorogenic lớn hơn hoặc bằng 0.8%) 6,4mg</t>
  </si>
  <si>
    <t>Mỗi chai 125ml chứa các chất chiết từ: Hồng hoa 15g; Hà thủ ô đỏ 20g; Bạch thược 30g; Đương quy 30g; Xuyên khung 30g; ích mẫu 20g; Thục địa 40g</t>
  </si>
  <si>
    <t>183mg; 175mg; 15mg; 91,25mg; 91,25mg; 91,25mg; 91,25mg; 91,25mg;</t>
  </si>
  <si>
    <t>1000mg; 1000mg</t>
  </si>
  <si>
    <t>400mg; 600mg; 600mg; 600mg</t>
  </si>
  <si>
    <t>Mã tiền chế 70mg; Quế chi 40mg; Cao khô hỗn hợp dược liệu (tương đương với 460mg dược liệu bao gồm: Đương quy 70mg, Đỗ trọng 70mg, Ngưu tất 60mg, Độc hoạt 80mg, Thương truật 80mg, Thổ phục linh 100mg) 92mg</t>
  </si>
  <si>
    <t>100mg; 50mg</t>
  </si>
  <si>
    <t>Cao khô hỗn hợp dược liệu: 90mg (tương ứng với 150mg; 150mg; 150mg; 300mg)</t>
  </si>
  <si>
    <t>Riềng 3g; Thiên niên kiện 3g; Địa liền 3g; Đại hồi 1,8g; Huyết giác 1,8g; Ô đầu 1,2g; Quế nhục 1,2g; Tinh dầu long não 1,2 ml.</t>
  </si>
  <si>
    <t>Cao khô hỗn hợp dược liệu (tương ứng với: Hòe giác 1000mg; Phòng phong 500mg; Đương quy 500mg; Chỉ xác 500mg; Hoàng cầm 500mg; Địa du 500mg) 350mg.</t>
  </si>
  <si>
    <t>Cao khô Trinh nữ hoàng cung (tương ứng với 2000mg Lá trinh nữ hoàng cung): 80mg, Cao khô hỗn hợp (tương ứng Tri mẫu 666mg, Hoàng bá 666mg, ích mẫu 666mg, Đào nhân 83mg, Trạch tả 830mg, Xích thược 500mg): 320mg, Nhục quế 8,3mg</t>
  </si>
  <si>
    <t>0,6g; 0,5g; 0,3g; 0,3g; 0,3g; 0,3g; 0,3g; 0,3g; 0,3g; 0,3g; 0,5g; 0,6g.</t>
  </si>
  <si>
    <t>Cao khô Diệp hạ châu đắng (tương ứng với 250mg Diệp hạ châu đắng) 60 mg</t>
  </si>
  <si>
    <t>Mỗi viên chứa 0,5g cao khô dược liệu tương đương: Tang ký sinh 1,5g; Độc hoạt 1g; Phòng phong 1g; Đỗ trọng 1g; Ngưu tất 1g; Trinh nữ 1g; Hồng hoa 1g; Bạch chỉ 1g; Tục đoạn 1g; Bổ cốt chỉ 0,5g</t>
  </si>
  <si>
    <t>130mg; 80mg; 80mg; 80mg; 50mg; 80mg; 80mg; 250mg; 200mg; 150mg; 130mg; 130mg; 130mg; 50mg; 100mg</t>
  </si>
  <si>
    <t>Cao khô Đương quy (tương đương 1,3g dược liệu Đương quy) 0,3g; Cao khô lá bạch quả 0,04g</t>
  </si>
  <si>
    <t>Đóng gói</t>
  </si>
  <si>
    <t>Hộp 10 vỉ x 10 viên</t>
  </si>
  <si>
    <t>Hộp 20 gói x 5g viên hoàn cứng</t>
  </si>
  <si>
    <t>Hộp 20 gói x 10 gam</t>
  </si>
  <si>
    <t>Hộp/10 vỉ x 10 viên</t>
  </si>
  <si>
    <t>Hộp 5 vỉ x 20 viên</t>
  </si>
  <si>
    <t>Hộp 10 vỉ x 10 viên.</t>
  </si>
  <si>
    <t>Hộp 5 vỉ x 10 viên</t>
  </si>
  <si>
    <t>Hộp 3 vỉ x 10 viên</t>
  </si>
  <si>
    <t>Chai 200ml</t>
  </si>
  <si>
    <t>Hộp 6 gói hoặc 9 gói</t>
  </si>
  <si>
    <t>Hộp 4 vỉ x 10 viên</t>
  </si>
  <si>
    <t>Hộp 3 vỉ x 10 viên;</t>
  </si>
  <si>
    <t>Hộp 1 túi x 10 vỉ x 10 viên</t>
  </si>
  <si>
    <t>H/10 vỉ x 10 viên</t>
  </si>
  <si>
    <t>Hộp 05 vỉ x 20 viên</t>
  </si>
  <si>
    <t>Hộp 1 chai 125 ml</t>
  </si>
  <si>
    <t>Hộp 1 lọ 100 viên</t>
  </si>
  <si>
    <t>Hộp 1 bình xịt 60 ml</t>
  </si>
  <si>
    <t>Hộp 1 lọ x 42 viên</t>
  </si>
  <si>
    <t>Hộp 9 vỉ x 10 viên</t>
  </si>
  <si>
    <t>Số ĐK</t>
  </si>
  <si>
    <t>VD-17817-12</t>
  </si>
  <si>
    <t>VD-24524-16</t>
  </si>
  <si>
    <t>VD-29579-18</t>
  </si>
  <si>
    <t>VD-22167-15</t>
  </si>
  <si>
    <t>V1425-H12-10</t>
  </si>
  <si>
    <t>VD-31441-19</t>
  </si>
  <si>
    <t>VD-18103-12</t>
  </si>
  <si>
    <t>VD-19811-13</t>
  </si>
  <si>
    <t>VD-29580-18</t>
  </si>
  <si>
    <t>VD-20536-14</t>
  </si>
  <si>
    <t>VD-20532-14</t>
  </si>
  <si>
    <t>V87-H12-13</t>
  </si>
  <si>
    <t>VD-23290-15</t>
  </si>
  <si>
    <t>VN-18528-14</t>
  </si>
  <si>
    <t>VD-32590-19</t>
  </si>
  <si>
    <t>VD-30956-18</t>
  </si>
  <si>
    <t>VD-32027-19</t>
  </si>
  <si>
    <t>VD-23928-15</t>
  </si>
  <si>
    <t>VD-30950-18</t>
  </si>
  <si>
    <t>VD-19790-13</t>
  </si>
  <si>
    <t>VD-21452-14</t>
  </si>
  <si>
    <t>VD-22740-15</t>
  </si>
  <si>
    <t>VD-31003-18</t>
  </si>
  <si>
    <t>VD-22473-15</t>
  </si>
  <si>
    <t>VD-27694-17</t>
  </si>
  <si>
    <t>VD-32492-19</t>
  </si>
  <si>
    <t>VD-32486-19</t>
  </si>
  <si>
    <t>VD-22318-15</t>
  </si>
  <si>
    <t>VD-25841-16</t>
  </si>
  <si>
    <t>VD-22742-15</t>
  </si>
  <si>
    <t>VD-24470-16</t>
  </si>
  <si>
    <t>VD-26067-17</t>
  </si>
  <si>
    <t>VD-34490-20</t>
  </si>
  <si>
    <t>VD-26701-17</t>
  </si>
  <si>
    <t>VD-29530-18</t>
  </si>
  <si>
    <t>Nhà SX</t>
  </si>
  <si>
    <t>Công ty cổ phần TM dược VTYT Khải Hà</t>
  </si>
  <si>
    <t>Công ty cổ phần dược trung ương Mediplantex</t>
  </si>
  <si>
    <t>Công ty CP CNC Traphaco</t>
  </si>
  <si>
    <t>Công ty TNHH Dược phẩm Fitopharma</t>
  </si>
  <si>
    <t>Công ty TNHH Vạn Xuân</t>
  </si>
  <si>
    <t>Công ty cổ phần dược phẩm Khang Minh</t>
  </si>
  <si>
    <t>Công ty cổ phần dược phẩm Hà Nam.</t>
  </si>
  <si>
    <t>Chi nhánh công ty TNHH dược phẩm Sài Gòn tại Bình Dương</t>
  </si>
  <si>
    <t>Công ty Cổ phần Dược Danapha</t>
  </si>
  <si>
    <t>Công ty TNHH Nam Dược</t>
  </si>
  <si>
    <t>Công ty Cổ phần Dược phẩm Việt (Đông Dược Việt)</t>
  </si>
  <si>
    <t>Haikou Pharmaceutical Factory Co., Ltd.</t>
  </si>
  <si>
    <t>Công ty TNHH dược thảo Hoàng Thành</t>
  </si>
  <si>
    <t>Công ty Cổ phần Dược phẩm Yên Bái</t>
  </si>
  <si>
    <t>Công ty cổ phần dược phẩm Trường Thọ</t>
  </si>
  <si>
    <t>Công ty Cổ phần TM Dược VTYT Khải Hà</t>
  </si>
  <si>
    <t>Công ty TNHH MTV dược phẩm Phước Sanh Pharma</t>
  </si>
  <si>
    <t>Công ty cổ phần dược vật tư y tế Hải Dương</t>
  </si>
  <si>
    <t>Công ty cổ phần dược Hà Tĩnh</t>
  </si>
  <si>
    <t>Nước SX</t>
  </si>
  <si>
    <t>Việt Nam</t>
  </si>
  <si>
    <t>Trung Quốc</t>
  </si>
  <si>
    <t>Đơn vị tính</t>
  </si>
  <si>
    <t>Viên</t>
  </si>
  <si>
    <t>Gói 5g</t>
  </si>
  <si>
    <t>Gói</t>
  </si>
  <si>
    <t>viên</t>
  </si>
  <si>
    <t>Chai</t>
  </si>
  <si>
    <t>Gói 8g</t>
  </si>
  <si>
    <t>Chai 60ml</t>
  </si>
  <si>
    <t>Số lượng</t>
  </si>
  <si>
    <t>Đơn giá</t>
  </si>
  <si>
    <t>Thành tiền</t>
  </si>
  <si>
    <t>Tên nhà thầu</t>
  </si>
  <si>
    <t>Công ty TNHH MTV Dược Sài Gòn</t>
  </si>
  <si>
    <t>Liên danh Công ty Cổ phần thương mại Dược Liệu Tây Nguyên và Công ty Cổ phần đầu tư phát triển Seaphaco</t>
  </si>
  <si>
    <t>Công ty Cổ phần Traphaco</t>
  </si>
  <si>
    <t>Công ty cổ phần GONSA</t>
  </si>
  <si>
    <t>Công ty CP TM DP Xuân Nguyên</t>
  </si>
  <si>
    <t>Công ty TNHH Dược phẩm An</t>
  </si>
  <si>
    <t>Công ty Cổ phần Đầu tư Thương Mại Kiến Tạo Việt</t>
  </si>
  <si>
    <t>Công ty cổ phần Dược- Vật tư y tế Đắk Lắk (BAMEPHARM)</t>
  </si>
  <si>
    <t>Công ty TNHH Dược phẩm Kim Long Miền Nam</t>
  </si>
  <si>
    <t>Công ty Cổ Phần Dược Phẩm Bến Tre</t>
  </si>
  <si>
    <t>Công ty Cổ phần Dược phẩm Trung Ương Codupha</t>
  </si>
  <si>
    <t>Công ty TNHH Dược phẩm Nguyên Anh Khoa</t>
  </si>
  <si>
    <t>Công ty TNHH Dược phẩm Y.A.C</t>
  </si>
  <si>
    <t>Công ty cổ phần Đầu tư và Phát triển Tây Âu</t>
  </si>
  <si>
    <t>Quyết định</t>
  </si>
  <si>
    <t>1208/QĐ-SYT</t>
  </si>
  <si>
    <t>Ngày HL</t>
  </si>
  <si>
    <t>Ngày HH</t>
  </si>
  <si>
    <t>Gói thầu</t>
  </si>
  <si>
    <t>G2</t>
  </si>
  <si>
    <t>Nhóm thầu</t>
  </si>
  <si>
    <t>N2</t>
  </si>
  <si>
    <t>N3</t>
  </si>
  <si>
    <t>N1</t>
  </si>
  <si>
    <t>Loại thuốc</t>
  </si>
  <si>
    <t>STTPD</t>
  </si>
  <si>
    <t>HL</t>
  </si>
  <si>
    <t>Hiệu lực</t>
  </si>
  <si>
    <t>05C.211.5</t>
  </si>
  <si>
    <t>Eye tonic - VT</t>
  </si>
  <si>
    <t>Thục địa, Hoài sơn,Mẫu đơn bì, Bạch linh, Trạch tả, Sơn thù, Câu kỷ tử, Cúc hoa.</t>
  </si>
  <si>
    <t>Cao khô hỗn hợp dược liệu (tương đương Thục Địa 200mg; Cúc hoa 50mg; Câu kỳ tử 50mg; Sơn thù 100mg) 40mg; Hoài sơn 100mg; Trạch tả 75mg; Bạch linh 75mg; Mẫu đơn bì 75mg</t>
  </si>
  <si>
    <t>VD-33038-19</t>
  </si>
  <si>
    <t>Công ty CPTM Dược-VTYT Khải Hà</t>
  </si>
  <si>
    <t>Công ty cổ phần dược trung ương 3</t>
  </si>
  <si>
    <t xml:space="preserve"> Giá kê khai : 2,300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</si>
</sst>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93DD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NumberFormat="1" applyFont="1" applyFill="1" applyBorder="1" applyAlignment="1">
      <alignment horizontal="center" vertical="top" wrapText="1" shrinkToFit="1"/>
    </xf>
    <xf numFmtId="0" fontId="2" fillId="3" borderId="2" xfId="0" applyNumberFormat="1" applyFont="1" applyFill="1" applyBorder="1" applyAlignment="1">
      <alignment horizontal="left" vertical="top" wrapText="1" shrinkToFit="1"/>
    </xf>
    <xf numFmtId="49" fontId="4" fillId="3" borderId="4" xfId="0" applyNumberFormat="1" applyFont="1" applyFill="1" applyBorder="1" applyAlignment="1">
      <alignment horizontal="left" vertical="top" wrapText="1" shrinkToFit="1"/>
    </xf>
    <xf numFmtId="0" fontId="3" fillId="3" borderId="3" xfId="0" applyNumberFormat="1" applyFont="1" applyFill="1" applyBorder="1" applyAlignment="1">
      <alignment horizontal="left" vertical="top" wrapText="1" shrinkToFit="1"/>
    </xf>
    <xf numFmtId="3" fontId="5" fillId="3" borderId="5" xfId="0" applyNumberFormat="1" applyFont="1" applyFill="1" applyBorder="1" applyAlignment="1">
      <alignment horizontal="left" vertical="top" wrapText="1" shrinkToFit="1"/>
    </xf>
    <xf numFmtId="14" fontId="6" fillId="3" borderId="6" xfId="0" applyNumberFormat="1" applyFont="1" applyFill="1" applyBorder="1" applyAlignment="1">
      <alignment horizontal="left" vertical="top" wrapText="1" shrinkToFit="1"/>
    </xf>
    <xf numFmtId="0" fontId="0" fillId="3" borderId="0" xfId="0" applyFill="1"/>
    <xf numFmtId="3" fontId="0" fillId="0" borderId="0" xfId="0" applyNumberFormat="1"/>
    <xf numFmtId="0" fontId="7" fillId="3" borderId="2" xfId="0" applyNumberFormat="1" applyFont="1" applyFill="1" applyBorder="1" applyAlignment="1">
      <alignment horizontal="left" vertical="top" wrapText="1" shrinkToFit="1"/>
    </xf>
    <xf numFmtId="49" fontId="7" fillId="3" borderId="6" xfId="0" applyNumberFormat="1" applyFont="1" applyFill="1" applyBorder="1" applyAlignment="1">
      <alignment horizontal="left" vertical="top" wrapText="1" shrinkToFit="1"/>
    </xf>
    <xf numFmtId="0" fontId="7" fillId="3" borderId="6" xfId="0" applyNumberFormat="1" applyFont="1" applyFill="1" applyBorder="1" applyAlignment="1">
      <alignment horizontal="left" vertical="top" wrapText="1" shrinkToFit="1"/>
    </xf>
    <xf numFmtId="3" fontId="7" fillId="3" borderId="6" xfId="0" applyNumberFormat="1" applyFont="1" applyFill="1" applyBorder="1" applyAlignment="1">
      <alignment horizontal="left" vertical="top" wrapText="1" shrinkToFit="1"/>
    </xf>
    <xf numFmtId="14" fontId="7" fillId="3" borderId="6" xfId="0" applyNumberFormat="1" applyFont="1" applyFill="1" applyBorder="1" applyAlignment="1">
      <alignment horizontal="left" vertical="top" wrapText="1" shrinkToFit="1"/>
    </xf>
    <xf numFmtId="0" fontId="8" fillId="3" borderId="2" xfId="0" applyNumberFormat="1" applyFont="1" applyFill="1" applyBorder="1" applyAlignment="1">
      <alignment horizontal="left" vertical="top" wrapText="1" shrinkToFit="1"/>
    </xf>
    <xf numFmtId="49" fontId="8" fillId="3" borderId="4" xfId="0" applyNumberFormat="1" applyFont="1" applyFill="1" applyBorder="1" applyAlignment="1">
      <alignment horizontal="left" vertical="top" wrapText="1" shrinkToFit="1"/>
    </xf>
    <xf numFmtId="0" fontId="8" fillId="3" borderId="3" xfId="0" applyNumberFormat="1" applyFont="1" applyFill="1" applyBorder="1" applyAlignment="1">
      <alignment horizontal="left" vertical="top" wrapText="1" shrinkToFit="1"/>
    </xf>
    <xf numFmtId="3" fontId="8" fillId="3" borderId="5" xfId="0" applyNumberFormat="1" applyFont="1" applyFill="1" applyBorder="1" applyAlignment="1">
      <alignment horizontal="left" vertical="top" wrapText="1" shrinkToFit="1"/>
    </xf>
    <xf numFmtId="14" fontId="8" fillId="3" borderId="6" xfId="0" applyNumberFormat="1" applyFont="1" applyFill="1" applyBorder="1" applyAlignment="1">
      <alignment horizontal="left" vertical="top" wrapText="1" shrinkToFit="1"/>
    </xf>
    <xf numFmtId="0" fontId="9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showGridLines="0" tabSelected="1" topLeftCell="A37" workbookViewId="0">
      <selection activeCell="E44" sqref="E44"/>
    </sheetView>
  </sheetViews>
  <sheetFormatPr defaultRowHeight="15" x14ac:dyDescent="0.25"/>
  <cols>
    <col min="1" max="26" width="13.7109375" customWidth="1"/>
  </cols>
  <sheetData>
    <row r="1" spans="1:26" ht="18" customHeight="1" x14ac:dyDescent="0.25">
      <c r="A1" s="1" t="s">
        <v>0</v>
      </c>
      <c r="B1" s="1" t="s">
        <v>1</v>
      </c>
      <c r="C1" s="1" t="s">
        <v>37</v>
      </c>
      <c r="D1" s="1" t="s">
        <v>38</v>
      </c>
      <c r="E1" s="1" t="s">
        <v>73</v>
      </c>
      <c r="F1" s="1" t="s">
        <v>109</v>
      </c>
      <c r="G1" s="1" t="s">
        <v>112</v>
      </c>
      <c r="H1" s="1" t="s">
        <v>115</v>
      </c>
      <c r="I1" s="1" t="s">
        <v>116</v>
      </c>
      <c r="J1" s="1" t="s">
        <v>152</v>
      </c>
      <c r="K1" s="1" t="s">
        <v>173</v>
      </c>
      <c r="L1" s="1" t="s">
        <v>209</v>
      </c>
      <c r="M1" s="1" t="s">
        <v>229</v>
      </c>
      <c r="N1" s="1" t="s">
        <v>232</v>
      </c>
      <c r="O1" s="1" t="s">
        <v>240</v>
      </c>
      <c r="P1" s="1" t="s">
        <v>241</v>
      </c>
      <c r="Q1" s="1" t="s">
        <v>242</v>
      </c>
      <c r="R1" s="1" t="s">
        <v>243</v>
      </c>
      <c r="S1" s="1" t="s">
        <v>258</v>
      </c>
      <c r="T1" s="1" t="s">
        <v>260</v>
      </c>
      <c r="U1" s="1" t="s">
        <v>261</v>
      </c>
      <c r="V1" s="1" t="s">
        <v>262</v>
      </c>
      <c r="W1" s="1" t="s">
        <v>264</v>
      </c>
      <c r="X1" s="1" t="s">
        <v>268</v>
      </c>
      <c r="Y1" s="1" t="s">
        <v>269</v>
      </c>
      <c r="Z1" s="1" t="s">
        <v>270</v>
      </c>
    </row>
    <row r="2" spans="1:26" s="7" customFormat="1" ht="93" customHeight="1" x14ac:dyDescent="0.25">
      <c r="A2" s="2">
        <v>3</v>
      </c>
      <c r="B2" s="3" t="s">
        <v>2</v>
      </c>
      <c r="C2" s="3" t="s">
        <v>2</v>
      </c>
      <c r="D2" s="3" t="s">
        <v>39</v>
      </c>
      <c r="E2" s="3" t="s">
        <v>74</v>
      </c>
      <c r="F2" s="3" t="s">
        <v>110</v>
      </c>
      <c r="G2" s="3" t="s">
        <v>113</v>
      </c>
      <c r="H2" s="3" t="s">
        <v>113</v>
      </c>
      <c r="I2" s="3" t="s">
        <v>117</v>
      </c>
      <c r="J2" s="3" t="s">
        <v>154</v>
      </c>
      <c r="K2" s="3" t="s">
        <v>174</v>
      </c>
      <c r="L2" s="3" t="s">
        <v>212</v>
      </c>
      <c r="M2" s="3" t="s">
        <v>230</v>
      </c>
      <c r="N2" s="3" t="s">
        <v>234</v>
      </c>
      <c r="O2" s="4">
        <v>55000</v>
      </c>
      <c r="P2" s="5">
        <v>2600</v>
      </c>
      <c r="Q2" s="5">
        <f>+P2*O2</f>
        <v>143000000</v>
      </c>
      <c r="R2" s="3" t="s">
        <v>246</v>
      </c>
      <c r="S2" s="3" t="s">
        <v>259</v>
      </c>
      <c r="T2" s="6">
        <v>44927</v>
      </c>
      <c r="U2" s="6">
        <v>45657</v>
      </c>
      <c r="V2" s="3" t="s">
        <v>263</v>
      </c>
      <c r="W2" s="3" t="s">
        <v>265</v>
      </c>
      <c r="X2" s="4">
        <v>2</v>
      </c>
      <c r="Y2" s="4"/>
      <c r="Z2" s="3" t="s">
        <v>271</v>
      </c>
    </row>
    <row r="3" spans="1:26" s="7" customFormat="1" ht="93" customHeight="1" x14ac:dyDescent="0.25">
      <c r="A3" s="2">
        <v>4</v>
      </c>
      <c r="B3" s="3" t="s">
        <v>3</v>
      </c>
      <c r="C3" s="3" t="s">
        <v>3</v>
      </c>
      <c r="D3" s="3" t="s">
        <v>40</v>
      </c>
      <c r="E3" s="3" t="s">
        <v>75</v>
      </c>
      <c r="F3" s="3" t="s">
        <v>110</v>
      </c>
      <c r="G3" s="3" t="s">
        <v>113</v>
      </c>
      <c r="H3" s="3" t="s">
        <v>113</v>
      </c>
      <c r="I3" s="3" t="s">
        <v>118</v>
      </c>
      <c r="J3" s="3" t="s">
        <v>153</v>
      </c>
      <c r="K3" s="3" t="s">
        <v>175</v>
      </c>
      <c r="L3" s="3" t="s">
        <v>213</v>
      </c>
      <c r="M3" s="3" t="s">
        <v>230</v>
      </c>
      <c r="N3" s="3" t="s">
        <v>233</v>
      </c>
      <c r="O3" s="4">
        <v>50000</v>
      </c>
      <c r="P3" s="5">
        <v>903</v>
      </c>
      <c r="Q3" s="5">
        <f t="shared" ref="Q3:Q37" si="0">+P3*O3</f>
        <v>45150000</v>
      </c>
      <c r="R3" s="3" t="s">
        <v>213</v>
      </c>
      <c r="S3" s="3" t="s">
        <v>259</v>
      </c>
      <c r="T3" s="6">
        <v>44927</v>
      </c>
      <c r="U3" s="6">
        <v>45657</v>
      </c>
      <c r="V3" s="3" t="s">
        <v>263</v>
      </c>
      <c r="W3" s="3" t="s">
        <v>265</v>
      </c>
      <c r="X3" s="4">
        <v>2</v>
      </c>
      <c r="Y3" s="4"/>
      <c r="Z3" s="3" t="s">
        <v>271</v>
      </c>
    </row>
    <row r="4" spans="1:26" s="7" customFormat="1" ht="59.25" customHeight="1" x14ac:dyDescent="0.25">
      <c r="A4" s="2">
        <v>5</v>
      </c>
      <c r="B4" s="3" t="s">
        <v>4</v>
      </c>
      <c r="C4" s="3" t="s">
        <v>4</v>
      </c>
      <c r="D4" s="3" t="s">
        <v>41</v>
      </c>
      <c r="E4" s="3" t="s">
        <v>76</v>
      </c>
      <c r="F4" s="3" t="s">
        <v>110</v>
      </c>
      <c r="G4" s="3" t="s">
        <v>113</v>
      </c>
      <c r="H4" s="3" t="s">
        <v>113</v>
      </c>
      <c r="I4" s="3" t="s">
        <v>119</v>
      </c>
      <c r="J4" s="3" t="s">
        <v>155</v>
      </c>
      <c r="K4" s="3" t="s">
        <v>176</v>
      </c>
      <c r="L4" s="3" t="s">
        <v>214</v>
      </c>
      <c r="M4" s="3" t="s">
        <v>230</v>
      </c>
      <c r="N4" s="3" t="s">
        <v>235</v>
      </c>
      <c r="O4" s="4">
        <v>15000</v>
      </c>
      <c r="P4" s="5">
        <v>4620</v>
      </c>
      <c r="Q4" s="5">
        <f t="shared" si="0"/>
        <v>69300000</v>
      </c>
      <c r="R4" s="3" t="s">
        <v>214</v>
      </c>
      <c r="S4" s="3" t="s">
        <v>259</v>
      </c>
      <c r="T4" s="6">
        <v>44927</v>
      </c>
      <c r="U4" s="6">
        <v>45657</v>
      </c>
      <c r="V4" s="3" t="s">
        <v>263</v>
      </c>
      <c r="W4" s="3" t="s">
        <v>265</v>
      </c>
      <c r="X4" s="4">
        <v>2</v>
      </c>
      <c r="Y4" s="4"/>
      <c r="Z4" s="3" t="s">
        <v>271</v>
      </c>
    </row>
    <row r="5" spans="1:26" s="7" customFormat="1" ht="48" customHeight="1" x14ac:dyDescent="0.25">
      <c r="A5" s="2">
        <v>6</v>
      </c>
      <c r="B5" s="3" t="s">
        <v>5</v>
      </c>
      <c r="C5" s="3" t="s">
        <v>5</v>
      </c>
      <c r="D5" s="3" t="s">
        <v>42</v>
      </c>
      <c r="E5" s="3" t="s">
        <v>77</v>
      </c>
      <c r="F5" s="3" t="s">
        <v>110</v>
      </c>
      <c r="G5" s="3" t="s">
        <v>113</v>
      </c>
      <c r="H5" s="3" t="s">
        <v>113</v>
      </c>
      <c r="I5" s="3" t="s">
        <v>120</v>
      </c>
      <c r="J5" s="3" t="s">
        <v>156</v>
      </c>
      <c r="K5" s="3" t="s">
        <v>177</v>
      </c>
      <c r="L5" s="3" t="s">
        <v>215</v>
      </c>
      <c r="M5" s="3" t="s">
        <v>230</v>
      </c>
      <c r="N5" s="3" t="s">
        <v>233</v>
      </c>
      <c r="O5" s="4">
        <v>20000</v>
      </c>
      <c r="P5" s="5">
        <v>1850</v>
      </c>
      <c r="Q5" s="5">
        <f t="shared" si="0"/>
        <v>37000000</v>
      </c>
      <c r="R5" s="3" t="s">
        <v>247</v>
      </c>
      <c r="S5" s="3" t="s">
        <v>259</v>
      </c>
      <c r="T5" s="6">
        <v>44927</v>
      </c>
      <c r="U5" s="6">
        <v>45657</v>
      </c>
      <c r="V5" s="3" t="s">
        <v>263</v>
      </c>
      <c r="W5" s="3" t="s">
        <v>265</v>
      </c>
      <c r="X5" s="4">
        <v>2</v>
      </c>
      <c r="Y5" s="4"/>
      <c r="Z5" s="3" t="s">
        <v>271</v>
      </c>
    </row>
    <row r="6" spans="1:26" s="7" customFormat="1" ht="37.5" customHeight="1" x14ac:dyDescent="0.25">
      <c r="A6" s="2">
        <v>7</v>
      </c>
      <c r="B6" s="3" t="s">
        <v>6</v>
      </c>
      <c r="C6" s="3" t="s">
        <v>6</v>
      </c>
      <c r="D6" s="3" t="s">
        <v>43</v>
      </c>
      <c r="E6" s="3" t="s">
        <v>78</v>
      </c>
      <c r="F6" s="3" t="s">
        <v>110</v>
      </c>
      <c r="G6" s="3" t="s">
        <v>113</v>
      </c>
      <c r="H6" s="3" t="s">
        <v>113</v>
      </c>
      <c r="I6" s="3" t="s">
        <v>121</v>
      </c>
      <c r="J6" s="3" t="s">
        <v>157</v>
      </c>
      <c r="K6" s="3" t="s">
        <v>178</v>
      </c>
      <c r="L6" s="3" t="s">
        <v>216</v>
      </c>
      <c r="M6" s="3" t="s">
        <v>230</v>
      </c>
      <c r="N6" s="3" t="s">
        <v>233</v>
      </c>
      <c r="O6" s="4">
        <v>400000</v>
      </c>
      <c r="P6" s="5">
        <v>180</v>
      </c>
      <c r="Q6" s="5">
        <f t="shared" si="0"/>
        <v>72000000</v>
      </c>
      <c r="R6" s="3" t="s">
        <v>244</v>
      </c>
      <c r="S6" s="3" t="s">
        <v>259</v>
      </c>
      <c r="T6" s="6">
        <v>44927</v>
      </c>
      <c r="U6" s="6">
        <v>45657</v>
      </c>
      <c r="V6" s="3" t="s">
        <v>263</v>
      </c>
      <c r="W6" s="3" t="s">
        <v>265</v>
      </c>
      <c r="X6" s="4">
        <v>2</v>
      </c>
      <c r="Y6" s="4"/>
      <c r="Z6" s="3" t="s">
        <v>271</v>
      </c>
    </row>
    <row r="7" spans="1:26" s="7" customFormat="1" ht="70.5" customHeight="1" x14ac:dyDescent="0.25">
      <c r="A7" s="2">
        <v>9</v>
      </c>
      <c r="B7" s="3" t="s">
        <v>7</v>
      </c>
      <c r="C7" s="3" t="s">
        <v>7</v>
      </c>
      <c r="D7" s="3" t="s">
        <v>44</v>
      </c>
      <c r="E7" s="3" t="s">
        <v>79</v>
      </c>
      <c r="F7" s="3" t="s">
        <v>110</v>
      </c>
      <c r="G7" s="3" t="s">
        <v>113</v>
      </c>
      <c r="H7" s="3" t="s">
        <v>113</v>
      </c>
      <c r="I7" s="3" t="s">
        <v>122</v>
      </c>
      <c r="J7" s="3" t="s">
        <v>158</v>
      </c>
      <c r="K7" s="3" t="s">
        <v>179</v>
      </c>
      <c r="L7" s="3" t="s">
        <v>217</v>
      </c>
      <c r="M7" s="3" t="s">
        <v>230</v>
      </c>
      <c r="N7" s="3" t="s">
        <v>233</v>
      </c>
      <c r="O7" s="4">
        <v>25000</v>
      </c>
      <c r="P7" s="5">
        <v>1600</v>
      </c>
      <c r="Q7" s="5">
        <f t="shared" si="0"/>
        <v>40000000</v>
      </c>
      <c r="R7" s="3" t="s">
        <v>248</v>
      </c>
      <c r="S7" s="3" t="s">
        <v>259</v>
      </c>
      <c r="T7" s="6">
        <v>44927</v>
      </c>
      <c r="U7" s="6">
        <v>45657</v>
      </c>
      <c r="V7" s="3" t="s">
        <v>263</v>
      </c>
      <c r="W7" s="3" t="s">
        <v>265</v>
      </c>
      <c r="X7" s="4">
        <v>2</v>
      </c>
      <c r="Y7" s="4"/>
      <c r="Z7" s="3" t="s">
        <v>271</v>
      </c>
    </row>
    <row r="8" spans="1:26" s="7" customFormat="1" ht="82.5" customHeight="1" x14ac:dyDescent="0.25">
      <c r="A8" s="2">
        <v>11</v>
      </c>
      <c r="B8" s="3" t="s">
        <v>8</v>
      </c>
      <c r="C8" s="3" t="s">
        <v>8</v>
      </c>
      <c r="D8" s="3" t="s">
        <v>45</v>
      </c>
      <c r="E8" s="3" t="s">
        <v>80</v>
      </c>
      <c r="F8" s="3" t="s">
        <v>110</v>
      </c>
      <c r="G8" s="3" t="s">
        <v>113</v>
      </c>
      <c r="H8" s="3" t="s">
        <v>113</v>
      </c>
      <c r="I8" s="3" t="s">
        <v>123</v>
      </c>
      <c r="J8" s="3" t="s">
        <v>153</v>
      </c>
      <c r="K8" s="3" t="s">
        <v>180</v>
      </c>
      <c r="L8" s="3" t="s">
        <v>213</v>
      </c>
      <c r="M8" s="3" t="s">
        <v>230</v>
      </c>
      <c r="N8" s="3" t="s">
        <v>233</v>
      </c>
      <c r="O8" s="4">
        <v>20000</v>
      </c>
      <c r="P8" s="5">
        <v>945</v>
      </c>
      <c r="Q8" s="5">
        <f t="shared" si="0"/>
        <v>18900000</v>
      </c>
      <c r="R8" s="3" t="s">
        <v>213</v>
      </c>
      <c r="S8" s="3" t="s">
        <v>259</v>
      </c>
      <c r="T8" s="6">
        <v>44927</v>
      </c>
      <c r="U8" s="6">
        <v>45657</v>
      </c>
      <c r="V8" s="3" t="s">
        <v>263</v>
      </c>
      <c r="W8" s="3" t="s">
        <v>265</v>
      </c>
      <c r="X8" s="4">
        <v>2</v>
      </c>
      <c r="Y8" s="4"/>
      <c r="Z8" s="3" t="s">
        <v>271</v>
      </c>
    </row>
    <row r="9" spans="1:26" s="7" customFormat="1" ht="141.75" customHeight="1" x14ac:dyDescent="0.25">
      <c r="A9" s="2">
        <v>12</v>
      </c>
      <c r="B9" s="3" t="s">
        <v>9</v>
      </c>
      <c r="C9" s="3" t="s">
        <v>9</v>
      </c>
      <c r="D9" s="3" t="s">
        <v>46</v>
      </c>
      <c r="E9" s="3" t="s">
        <v>81</v>
      </c>
      <c r="F9" s="3" t="s">
        <v>110</v>
      </c>
      <c r="G9" s="3" t="s">
        <v>113</v>
      </c>
      <c r="H9" s="3" t="s">
        <v>113</v>
      </c>
      <c r="I9" s="3" t="s">
        <v>124</v>
      </c>
      <c r="J9" s="3" t="s">
        <v>159</v>
      </c>
      <c r="K9" s="3" t="s">
        <v>181</v>
      </c>
      <c r="L9" s="3" t="s">
        <v>218</v>
      </c>
      <c r="M9" s="3" t="s">
        <v>230</v>
      </c>
      <c r="N9" s="3" t="s">
        <v>233</v>
      </c>
      <c r="O9" s="4">
        <v>90000</v>
      </c>
      <c r="P9" s="5">
        <v>670</v>
      </c>
      <c r="Q9" s="5">
        <f t="shared" si="0"/>
        <v>60300000</v>
      </c>
      <c r="R9" s="3" t="s">
        <v>218</v>
      </c>
      <c r="S9" s="3" t="s">
        <v>259</v>
      </c>
      <c r="T9" s="6">
        <v>44927</v>
      </c>
      <c r="U9" s="6">
        <v>45657</v>
      </c>
      <c r="V9" s="3" t="s">
        <v>263</v>
      </c>
      <c r="W9" s="3" t="s">
        <v>265</v>
      </c>
      <c r="X9" s="4">
        <v>2</v>
      </c>
      <c r="Y9" s="4"/>
      <c r="Z9" s="3" t="s">
        <v>271</v>
      </c>
    </row>
    <row r="10" spans="1:26" s="7" customFormat="1" ht="58.5" customHeight="1" x14ac:dyDescent="0.25">
      <c r="A10" s="2">
        <v>13</v>
      </c>
      <c r="B10" s="3" t="s">
        <v>10</v>
      </c>
      <c r="C10" s="3" t="s">
        <v>10</v>
      </c>
      <c r="D10" s="3" t="s">
        <v>47</v>
      </c>
      <c r="E10" s="3" t="s">
        <v>82</v>
      </c>
      <c r="F10" s="3" t="s">
        <v>110</v>
      </c>
      <c r="G10" s="3" t="s">
        <v>113</v>
      </c>
      <c r="H10" s="3" t="s">
        <v>113</v>
      </c>
      <c r="I10" s="3" t="s">
        <v>125</v>
      </c>
      <c r="J10" s="3" t="s">
        <v>153</v>
      </c>
      <c r="K10" s="3" t="s">
        <v>182</v>
      </c>
      <c r="L10" s="3" t="s">
        <v>214</v>
      </c>
      <c r="M10" s="3" t="s">
        <v>230</v>
      </c>
      <c r="N10" s="3" t="s">
        <v>233</v>
      </c>
      <c r="O10" s="4">
        <v>20000</v>
      </c>
      <c r="P10" s="5">
        <v>1260</v>
      </c>
      <c r="Q10" s="5">
        <f t="shared" si="0"/>
        <v>25200000</v>
      </c>
      <c r="R10" s="3" t="s">
        <v>214</v>
      </c>
      <c r="S10" s="3" t="s">
        <v>259</v>
      </c>
      <c r="T10" s="6">
        <v>44927</v>
      </c>
      <c r="U10" s="6">
        <v>45657</v>
      </c>
      <c r="V10" s="3" t="s">
        <v>263</v>
      </c>
      <c r="W10" s="3" t="s">
        <v>265</v>
      </c>
      <c r="X10" s="4">
        <v>2</v>
      </c>
      <c r="Y10" s="4"/>
      <c r="Z10" s="3" t="s">
        <v>271</v>
      </c>
    </row>
    <row r="11" spans="1:26" s="7" customFormat="1" ht="93" customHeight="1" x14ac:dyDescent="0.25">
      <c r="A11" s="2">
        <v>14</v>
      </c>
      <c r="B11" s="3" t="s">
        <v>11</v>
      </c>
      <c r="C11" s="3" t="s">
        <v>11</v>
      </c>
      <c r="D11" s="3" t="s">
        <v>48</v>
      </c>
      <c r="E11" s="3" t="s">
        <v>83</v>
      </c>
      <c r="F11" s="3" t="s">
        <v>110</v>
      </c>
      <c r="G11" s="3" t="s">
        <v>113</v>
      </c>
      <c r="H11" s="3" t="s">
        <v>113</v>
      </c>
      <c r="I11" s="3" t="s">
        <v>126</v>
      </c>
      <c r="J11" s="3" t="s">
        <v>153</v>
      </c>
      <c r="K11" s="3" t="s">
        <v>183</v>
      </c>
      <c r="L11" s="3" t="s">
        <v>213</v>
      </c>
      <c r="M11" s="3" t="s">
        <v>230</v>
      </c>
      <c r="N11" s="3" t="s">
        <v>233</v>
      </c>
      <c r="O11" s="4">
        <v>20000</v>
      </c>
      <c r="P11" s="5">
        <v>798</v>
      </c>
      <c r="Q11" s="5">
        <f t="shared" si="0"/>
        <v>15960000</v>
      </c>
      <c r="R11" s="3" t="s">
        <v>213</v>
      </c>
      <c r="S11" s="3" t="s">
        <v>259</v>
      </c>
      <c r="T11" s="6">
        <v>44927</v>
      </c>
      <c r="U11" s="6">
        <v>45657</v>
      </c>
      <c r="V11" s="3" t="s">
        <v>263</v>
      </c>
      <c r="W11" s="3" t="s">
        <v>265</v>
      </c>
      <c r="X11" s="4">
        <v>2</v>
      </c>
      <c r="Y11" s="4"/>
      <c r="Z11" s="3" t="s">
        <v>271</v>
      </c>
    </row>
    <row r="12" spans="1:26" s="7" customFormat="1" ht="149.25" customHeight="1" x14ac:dyDescent="0.25">
      <c r="A12" s="2">
        <v>16</v>
      </c>
      <c r="B12" s="3" t="s">
        <v>12</v>
      </c>
      <c r="C12" s="3" t="s">
        <v>12</v>
      </c>
      <c r="D12" s="3" t="s">
        <v>49</v>
      </c>
      <c r="E12" s="3" t="s">
        <v>84</v>
      </c>
      <c r="F12" s="3" t="s">
        <v>110</v>
      </c>
      <c r="G12" s="3" t="s">
        <v>113</v>
      </c>
      <c r="H12" s="3" t="s">
        <v>113</v>
      </c>
      <c r="I12" s="3" t="s">
        <v>127</v>
      </c>
      <c r="J12" s="3" t="s">
        <v>153</v>
      </c>
      <c r="K12" s="3" t="s">
        <v>184</v>
      </c>
      <c r="L12" s="3" t="s">
        <v>213</v>
      </c>
      <c r="M12" s="3" t="s">
        <v>230</v>
      </c>
      <c r="N12" s="3" t="s">
        <v>233</v>
      </c>
      <c r="O12" s="4">
        <v>80000</v>
      </c>
      <c r="P12" s="5">
        <v>777</v>
      </c>
      <c r="Q12" s="5">
        <f t="shared" si="0"/>
        <v>62160000</v>
      </c>
      <c r="R12" s="3" t="s">
        <v>213</v>
      </c>
      <c r="S12" s="3" t="s">
        <v>259</v>
      </c>
      <c r="T12" s="6">
        <v>44927</v>
      </c>
      <c r="U12" s="6">
        <v>45657</v>
      </c>
      <c r="V12" s="3" t="s">
        <v>263</v>
      </c>
      <c r="W12" s="3" t="s">
        <v>265</v>
      </c>
      <c r="X12" s="4">
        <v>2</v>
      </c>
      <c r="Y12" s="4"/>
      <c r="Z12" s="3" t="s">
        <v>271</v>
      </c>
    </row>
    <row r="13" spans="1:26" s="7" customFormat="1" ht="149.25" customHeight="1" x14ac:dyDescent="0.25">
      <c r="A13" s="2">
        <v>17</v>
      </c>
      <c r="B13" s="3" t="s">
        <v>13</v>
      </c>
      <c r="C13" s="3" t="s">
        <v>13</v>
      </c>
      <c r="D13" s="3" t="s">
        <v>50</v>
      </c>
      <c r="E13" s="3" t="s">
        <v>85</v>
      </c>
      <c r="F13" s="3" t="s">
        <v>110</v>
      </c>
      <c r="G13" s="3" t="s">
        <v>113</v>
      </c>
      <c r="H13" s="3" t="s">
        <v>113</v>
      </c>
      <c r="I13" s="3" t="s">
        <v>128</v>
      </c>
      <c r="J13" s="3" t="s">
        <v>153</v>
      </c>
      <c r="K13" s="3" t="s">
        <v>185</v>
      </c>
      <c r="L13" s="3" t="s">
        <v>219</v>
      </c>
      <c r="M13" s="3" t="s">
        <v>230</v>
      </c>
      <c r="N13" s="3" t="s">
        <v>233</v>
      </c>
      <c r="O13" s="4">
        <v>40000</v>
      </c>
      <c r="P13" s="5">
        <v>1900</v>
      </c>
      <c r="Q13" s="5">
        <f t="shared" si="0"/>
        <v>76000000</v>
      </c>
      <c r="R13" s="3" t="s">
        <v>249</v>
      </c>
      <c r="S13" s="3" t="s">
        <v>259</v>
      </c>
      <c r="T13" s="6">
        <v>44927</v>
      </c>
      <c r="U13" s="6">
        <v>45657</v>
      </c>
      <c r="V13" s="3" t="s">
        <v>263</v>
      </c>
      <c r="W13" s="3" t="s">
        <v>265</v>
      </c>
      <c r="X13" s="4">
        <v>2</v>
      </c>
      <c r="Y13" s="4"/>
      <c r="Z13" s="3" t="s">
        <v>271</v>
      </c>
    </row>
    <row r="14" spans="1:26" s="7" customFormat="1" ht="149.25" customHeight="1" x14ac:dyDescent="0.25">
      <c r="A14" s="2">
        <v>22</v>
      </c>
      <c r="B14" s="3" t="s">
        <v>14</v>
      </c>
      <c r="C14" s="3" t="s">
        <v>14</v>
      </c>
      <c r="D14" s="3" t="s">
        <v>51</v>
      </c>
      <c r="E14" s="3" t="s">
        <v>86</v>
      </c>
      <c r="F14" s="3" t="s">
        <v>110</v>
      </c>
      <c r="G14" s="3" t="s">
        <v>113</v>
      </c>
      <c r="H14" s="3" t="s">
        <v>113</v>
      </c>
      <c r="I14" s="3" t="s">
        <v>129</v>
      </c>
      <c r="J14" s="3" t="s">
        <v>161</v>
      </c>
      <c r="K14" s="3" t="s">
        <v>186</v>
      </c>
      <c r="L14" s="3" t="s">
        <v>213</v>
      </c>
      <c r="M14" s="3" t="s">
        <v>230</v>
      </c>
      <c r="N14" s="3" t="s">
        <v>237</v>
      </c>
      <c r="O14" s="4">
        <v>3000</v>
      </c>
      <c r="P14" s="5">
        <v>33390</v>
      </c>
      <c r="Q14" s="5">
        <f t="shared" si="0"/>
        <v>100170000</v>
      </c>
      <c r="R14" s="3" t="s">
        <v>213</v>
      </c>
      <c r="S14" s="3" t="s">
        <v>259</v>
      </c>
      <c r="T14" s="6">
        <v>44927</v>
      </c>
      <c r="U14" s="6">
        <v>45657</v>
      </c>
      <c r="V14" s="3" t="s">
        <v>263</v>
      </c>
      <c r="W14" s="3" t="s">
        <v>265</v>
      </c>
      <c r="X14" s="4">
        <v>2</v>
      </c>
      <c r="Y14" s="4"/>
      <c r="Z14" s="3" t="s">
        <v>271</v>
      </c>
    </row>
    <row r="15" spans="1:26" s="7" customFormat="1" ht="48" customHeight="1" x14ac:dyDescent="0.25">
      <c r="A15" s="2">
        <v>23</v>
      </c>
      <c r="B15" s="3" t="s">
        <v>15</v>
      </c>
      <c r="C15" s="3" t="s">
        <v>15</v>
      </c>
      <c r="D15" s="3" t="s">
        <v>52</v>
      </c>
      <c r="E15" s="3" t="s">
        <v>87</v>
      </c>
      <c r="F15" s="3" t="s">
        <v>110</v>
      </c>
      <c r="G15" s="3" t="s">
        <v>113</v>
      </c>
      <c r="H15" s="3" t="s">
        <v>113</v>
      </c>
      <c r="I15" s="3" t="s">
        <v>130</v>
      </c>
      <c r="J15" s="3" t="s">
        <v>162</v>
      </c>
      <c r="K15" s="3" t="s">
        <v>187</v>
      </c>
      <c r="L15" s="3" t="s">
        <v>221</v>
      </c>
      <c r="M15" s="3" t="s">
        <v>231</v>
      </c>
      <c r="N15" s="3" t="s">
        <v>238</v>
      </c>
      <c r="O15" s="4">
        <v>36000</v>
      </c>
      <c r="P15" s="5">
        <v>6000</v>
      </c>
      <c r="Q15" s="5">
        <f t="shared" si="0"/>
        <v>216000000</v>
      </c>
      <c r="R15" s="3" t="s">
        <v>251</v>
      </c>
      <c r="S15" s="3" t="s">
        <v>259</v>
      </c>
      <c r="T15" s="6">
        <v>44927</v>
      </c>
      <c r="U15" s="6">
        <v>45657</v>
      </c>
      <c r="V15" s="3" t="s">
        <v>263</v>
      </c>
      <c r="W15" s="3" t="s">
        <v>266</v>
      </c>
      <c r="X15" s="4">
        <v>2</v>
      </c>
      <c r="Y15" s="4"/>
      <c r="Z15" s="3" t="s">
        <v>271</v>
      </c>
    </row>
    <row r="16" spans="1:26" s="7" customFormat="1" ht="48" customHeight="1" x14ac:dyDescent="0.25">
      <c r="A16" s="2">
        <v>26</v>
      </c>
      <c r="B16" s="3" t="s">
        <v>16</v>
      </c>
      <c r="C16" s="3" t="s">
        <v>16</v>
      </c>
      <c r="D16" s="3" t="s">
        <v>53</v>
      </c>
      <c r="E16" s="3" t="s">
        <v>88</v>
      </c>
      <c r="F16" s="3" t="s">
        <v>110</v>
      </c>
      <c r="G16" s="3" t="s">
        <v>113</v>
      </c>
      <c r="H16" s="3" t="s">
        <v>113</v>
      </c>
      <c r="I16" s="3" t="s">
        <v>131</v>
      </c>
      <c r="J16" s="3" t="s">
        <v>164</v>
      </c>
      <c r="K16" s="3" t="s">
        <v>188</v>
      </c>
      <c r="L16" s="3" t="s">
        <v>222</v>
      </c>
      <c r="M16" s="3" t="s">
        <v>230</v>
      </c>
      <c r="N16" s="3" t="s">
        <v>236</v>
      </c>
      <c r="O16" s="4">
        <v>30000</v>
      </c>
      <c r="P16" s="5">
        <v>2050</v>
      </c>
      <c r="Q16" s="5">
        <f t="shared" si="0"/>
        <v>61500000</v>
      </c>
      <c r="R16" s="3" t="s">
        <v>252</v>
      </c>
      <c r="S16" s="3" t="s">
        <v>259</v>
      </c>
      <c r="T16" s="6">
        <v>44927</v>
      </c>
      <c r="U16" s="6">
        <v>45657</v>
      </c>
      <c r="V16" s="3" t="s">
        <v>263</v>
      </c>
      <c r="W16" s="3" t="s">
        <v>265</v>
      </c>
      <c r="X16" s="4">
        <v>2</v>
      </c>
      <c r="Y16" s="4"/>
      <c r="Z16" s="3" t="s">
        <v>271</v>
      </c>
    </row>
    <row r="17" spans="1:26" s="7" customFormat="1" ht="93" customHeight="1" x14ac:dyDescent="0.25">
      <c r="A17" s="2">
        <v>27</v>
      </c>
      <c r="B17" s="3" t="s">
        <v>17</v>
      </c>
      <c r="C17" s="3" t="s">
        <v>17</v>
      </c>
      <c r="D17" s="3" t="s">
        <v>54</v>
      </c>
      <c r="E17" s="3" t="s">
        <v>89</v>
      </c>
      <c r="F17" s="3" t="s">
        <v>110</v>
      </c>
      <c r="G17" s="3" t="s">
        <v>113</v>
      </c>
      <c r="H17" s="3" t="s">
        <v>113</v>
      </c>
      <c r="I17" s="3" t="s">
        <v>132</v>
      </c>
      <c r="J17" s="3" t="s">
        <v>165</v>
      </c>
      <c r="K17" s="3" t="s">
        <v>189</v>
      </c>
      <c r="L17" s="3" t="s">
        <v>223</v>
      </c>
      <c r="M17" s="3" t="s">
        <v>230</v>
      </c>
      <c r="N17" s="3" t="s">
        <v>233</v>
      </c>
      <c r="O17" s="4">
        <v>15000</v>
      </c>
      <c r="P17" s="5">
        <v>890</v>
      </c>
      <c r="Q17" s="5">
        <f t="shared" si="0"/>
        <v>13350000</v>
      </c>
      <c r="R17" s="3" t="s">
        <v>253</v>
      </c>
      <c r="S17" s="3" t="s">
        <v>259</v>
      </c>
      <c r="T17" s="6">
        <v>44927</v>
      </c>
      <c r="U17" s="6">
        <v>45657</v>
      </c>
      <c r="V17" s="3" t="s">
        <v>263</v>
      </c>
      <c r="W17" s="3" t="s">
        <v>265</v>
      </c>
      <c r="X17" s="4">
        <v>2</v>
      </c>
      <c r="Y17" s="4"/>
      <c r="Z17" s="3" t="s">
        <v>271</v>
      </c>
    </row>
    <row r="18" spans="1:26" s="7" customFormat="1" ht="93" customHeight="1" x14ac:dyDescent="0.25">
      <c r="A18" s="2">
        <v>28</v>
      </c>
      <c r="B18" s="3" t="s">
        <v>18</v>
      </c>
      <c r="C18" s="3" t="s">
        <v>18</v>
      </c>
      <c r="D18" s="3" t="s">
        <v>55</v>
      </c>
      <c r="E18" s="3" t="s">
        <v>90</v>
      </c>
      <c r="F18" s="3" t="s">
        <v>110</v>
      </c>
      <c r="G18" s="3" t="s">
        <v>113</v>
      </c>
      <c r="H18" s="3" t="s">
        <v>113</v>
      </c>
      <c r="I18" s="3" t="s">
        <v>133</v>
      </c>
      <c r="J18" s="3" t="s">
        <v>160</v>
      </c>
      <c r="K18" s="3" t="s">
        <v>190</v>
      </c>
      <c r="L18" s="3" t="s">
        <v>220</v>
      </c>
      <c r="M18" s="3" t="s">
        <v>230</v>
      </c>
      <c r="N18" s="3" t="s">
        <v>233</v>
      </c>
      <c r="O18" s="4">
        <v>50000</v>
      </c>
      <c r="P18" s="5">
        <v>785</v>
      </c>
      <c r="Q18" s="5">
        <f t="shared" si="0"/>
        <v>39250000</v>
      </c>
      <c r="R18" s="3" t="s">
        <v>250</v>
      </c>
      <c r="S18" s="3" t="s">
        <v>259</v>
      </c>
      <c r="T18" s="6">
        <v>44927</v>
      </c>
      <c r="U18" s="6">
        <v>45657</v>
      </c>
      <c r="V18" s="3" t="s">
        <v>263</v>
      </c>
      <c r="W18" s="3" t="s">
        <v>265</v>
      </c>
      <c r="X18" s="4">
        <v>2</v>
      </c>
      <c r="Y18" s="4"/>
      <c r="Z18" s="3" t="s">
        <v>271</v>
      </c>
    </row>
    <row r="19" spans="1:26" s="7" customFormat="1" ht="126.75" customHeight="1" x14ac:dyDescent="0.25">
      <c r="A19" s="2">
        <v>29</v>
      </c>
      <c r="B19" s="3" t="s">
        <v>19</v>
      </c>
      <c r="C19" s="3" t="s">
        <v>19</v>
      </c>
      <c r="D19" s="3" t="s">
        <v>44</v>
      </c>
      <c r="E19" s="3" t="s">
        <v>91</v>
      </c>
      <c r="F19" s="3" t="s">
        <v>110</v>
      </c>
      <c r="G19" s="3" t="s">
        <v>113</v>
      </c>
      <c r="H19" s="3" t="s">
        <v>113</v>
      </c>
      <c r="I19" s="3" t="s">
        <v>134</v>
      </c>
      <c r="J19" s="3" t="s">
        <v>161</v>
      </c>
      <c r="K19" s="3" t="s">
        <v>191</v>
      </c>
      <c r="L19" s="3" t="s">
        <v>213</v>
      </c>
      <c r="M19" s="3" t="s">
        <v>230</v>
      </c>
      <c r="N19" s="3" t="s">
        <v>237</v>
      </c>
      <c r="O19" s="4">
        <v>14000</v>
      </c>
      <c r="P19" s="5">
        <v>33600</v>
      </c>
      <c r="Q19" s="5">
        <f t="shared" si="0"/>
        <v>470400000</v>
      </c>
      <c r="R19" s="3" t="s">
        <v>213</v>
      </c>
      <c r="S19" s="3" t="s">
        <v>259</v>
      </c>
      <c r="T19" s="6">
        <v>44927</v>
      </c>
      <c r="U19" s="6">
        <v>45657</v>
      </c>
      <c r="V19" s="3" t="s">
        <v>263</v>
      </c>
      <c r="W19" s="3" t="s">
        <v>265</v>
      </c>
      <c r="X19" s="4">
        <v>2</v>
      </c>
      <c r="Y19" s="4"/>
      <c r="Z19" s="3" t="s">
        <v>271</v>
      </c>
    </row>
    <row r="20" spans="1:26" s="7" customFormat="1" ht="48" customHeight="1" x14ac:dyDescent="0.25">
      <c r="A20" s="2">
        <v>30</v>
      </c>
      <c r="B20" s="3" t="s">
        <v>20</v>
      </c>
      <c r="C20" s="3" t="s">
        <v>20</v>
      </c>
      <c r="D20" s="3" t="s">
        <v>56</v>
      </c>
      <c r="E20" s="3" t="s">
        <v>92</v>
      </c>
      <c r="F20" s="3" t="s">
        <v>110</v>
      </c>
      <c r="G20" s="3" t="s">
        <v>113</v>
      </c>
      <c r="H20" s="3" t="s">
        <v>113</v>
      </c>
      <c r="I20" s="3" t="s">
        <v>135</v>
      </c>
      <c r="J20" s="3" t="s">
        <v>166</v>
      </c>
      <c r="K20" s="3" t="s">
        <v>192</v>
      </c>
      <c r="L20" s="3" t="s">
        <v>224</v>
      </c>
      <c r="M20" s="3" t="s">
        <v>230</v>
      </c>
      <c r="N20" s="3" t="s">
        <v>233</v>
      </c>
      <c r="O20" s="4">
        <v>15000</v>
      </c>
      <c r="P20" s="5">
        <v>924</v>
      </c>
      <c r="Q20" s="5">
        <f t="shared" si="0"/>
        <v>13860000</v>
      </c>
      <c r="R20" s="3" t="s">
        <v>254</v>
      </c>
      <c r="S20" s="3" t="s">
        <v>259</v>
      </c>
      <c r="T20" s="6">
        <v>44927</v>
      </c>
      <c r="U20" s="6">
        <v>45657</v>
      </c>
      <c r="V20" s="3" t="s">
        <v>263</v>
      </c>
      <c r="W20" s="3" t="s">
        <v>265</v>
      </c>
      <c r="X20" s="4">
        <v>2</v>
      </c>
      <c r="Y20" s="4"/>
      <c r="Z20" s="3" t="s">
        <v>271</v>
      </c>
    </row>
    <row r="21" spans="1:26" s="7" customFormat="1" ht="104.25" customHeight="1" x14ac:dyDescent="0.25">
      <c r="A21" s="2">
        <v>32</v>
      </c>
      <c r="B21" s="3" t="s">
        <v>21</v>
      </c>
      <c r="C21" s="3" t="s">
        <v>21</v>
      </c>
      <c r="D21" s="3" t="s">
        <v>57</v>
      </c>
      <c r="E21" s="3" t="s">
        <v>93</v>
      </c>
      <c r="F21" s="3" t="s">
        <v>110</v>
      </c>
      <c r="G21" s="3" t="s">
        <v>113</v>
      </c>
      <c r="H21" s="3" t="s">
        <v>113</v>
      </c>
      <c r="I21" s="3" t="s">
        <v>136</v>
      </c>
      <c r="J21" s="3" t="s">
        <v>167</v>
      </c>
      <c r="K21" s="3" t="s">
        <v>193</v>
      </c>
      <c r="L21" s="3" t="s">
        <v>212</v>
      </c>
      <c r="M21" s="3" t="s">
        <v>230</v>
      </c>
      <c r="N21" s="3" t="s">
        <v>233</v>
      </c>
      <c r="O21" s="4">
        <v>40000</v>
      </c>
      <c r="P21" s="5">
        <v>650</v>
      </c>
      <c r="Q21" s="5">
        <f t="shared" si="0"/>
        <v>26000000</v>
      </c>
      <c r="R21" s="3" t="s">
        <v>246</v>
      </c>
      <c r="S21" s="3" t="s">
        <v>259</v>
      </c>
      <c r="T21" s="6">
        <v>44927</v>
      </c>
      <c r="U21" s="6">
        <v>45657</v>
      </c>
      <c r="V21" s="3" t="s">
        <v>263</v>
      </c>
      <c r="W21" s="3" t="s">
        <v>267</v>
      </c>
      <c r="X21" s="4">
        <v>2</v>
      </c>
      <c r="Y21" s="4"/>
      <c r="Z21" s="3" t="s">
        <v>271</v>
      </c>
    </row>
    <row r="22" spans="1:26" s="7" customFormat="1" ht="115.5" customHeight="1" x14ac:dyDescent="0.25">
      <c r="A22" s="2">
        <v>34</v>
      </c>
      <c r="B22" s="3" t="s">
        <v>22</v>
      </c>
      <c r="C22" s="3" t="s">
        <v>22</v>
      </c>
      <c r="D22" s="3" t="s">
        <v>58</v>
      </c>
      <c r="E22" s="3" t="s">
        <v>94</v>
      </c>
      <c r="F22" s="3" t="s">
        <v>110</v>
      </c>
      <c r="G22" s="3" t="s">
        <v>113</v>
      </c>
      <c r="H22" s="3" t="s">
        <v>113</v>
      </c>
      <c r="I22" s="3" t="s">
        <v>137</v>
      </c>
      <c r="J22" s="3" t="s">
        <v>168</v>
      </c>
      <c r="K22" s="3" t="s">
        <v>194</v>
      </c>
      <c r="L22" s="3" t="s">
        <v>225</v>
      </c>
      <c r="M22" s="3" t="s">
        <v>230</v>
      </c>
      <c r="N22" s="3" t="s">
        <v>237</v>
      </c>
      <c r="O22" s="4">
        <v>5000</v>
      </c>
      <c r="P22" s="5">
        <v>39400</v>
      </c>
      <c r="Q22" s="5">
        <f t="shared" si="0"/>
        <v>197000000</v>
      </c>
      <c r="R22" s="3" t="s">
        <v>249</v>
      </c>
      <c r="S22" s="3" t="s">
        <v>259</v>
      </c>
      <c r="T22" s="6">
        <v>44927</v>
      </c>
      <c r="U22" s="6">
        <v>45657</v>
      </c>
      <c r="V22" s="3" t="s">
        <v>263</v>
      </c>
      <c r="W22" s="3" t="s">
        <v>265</v>
      </c>
      <c r="X22" s="4">
        <v>2</v>
      </c>
      <c r="Y22" s="4"/>
      <c r="Z22" s="3" t="s">
        <v>271</v>
      </c>
    </row>
    <row r="23" spans="1:26" s="7" customFormat="1" ht="70.5" customHeight="1" x14ac:dyDescent="0.25">
      <c r="A23" s="2">
        <v>36</v>
      </c>
      <c r="B23" s="3" t="s">
        <v>23</v>
      </c>
      <c r="C23" s="3" t="s">
        <v>23</v>
      </c>
      <c r="D23" s="3" t="s">
        <v>59</v>
      </c>
      <c r="E23" s="3" t="s">
        <v>95</v>
      </c>
      <c r="F23" s="3" t="s">
        <v>110</v>
      </c>
      <c r="G23" s="3" t="s">
        <v>113</v>
      </c>
      <c r="H23" s="3" t="s">
        <v>113</v>
      </c>
      <c r="I23" s="3" t="s">
        <v>138</v>
      </c>
      <c r="J23" s="3" t="s">
        <v>169</v>
      </c>
      <c r="K23" s="3" t="s">
        <v>195</v>
      </c>
      <c r="L23" s="3" t="s">
        <v>218</v>
      </c>
      <c r="M23" s="3" t="s">
        <v>230</v>
      </c>
      <c r="N23" s="3" t="s">
        <v>233</v>
      </c>
      <c r="O23" s="4">
        <v>43000</v>
      </c>
      <c r="P23" s="5">
        <v>580</v>
      </c>
      <c r="Q23" s="5">
        <f t="shared" si="0"/>
        <v>24940000</v>
      </c>
      <c r="R23" s="3" t="s">
        <v>218</v>
      </c>
      <c r="S23" s="3" t="s">
        <v>259</v>
      </c>
      <c r="T23" s="6">
        <v>44927</v>
      </c>
      <c r="U23" s="6">
        <v>45657</v>
      </c>
      <c r="V23" s="3" t="s">
        <v>263</v>
      </c>
      <c r="W23" s="3" t="s">
        <v>265</v>
      </c>
      <c r="X23" s="4">
        <v>2</v>
      </c>
      <c r="Y23" s="4"/>
      <c r="Z23" s="3" t="s">
        <v>271</v>
      </c>
    </row>
    <row r="24" spans="1:26" s="7" customFormat="1" ht="48" customHeight="1" x14ac:dyDescent="0.25">
      <c r="A24" s="2">
        <v>40</v>
      </c>
      <c r="B24" s="3" t="s">
        <v>24</v>
      </c>
      <c r="C24" s="3" t="s">
        <v>24</v>
      </c>
      <c r="D24" s="3" t="s">
        <v>60</v>
      </c>
      <c r="E24" s="3" t="s">
        <v>96</v>
      </c>
      <c r="F24" s="3" t="s">
        <v>110</v>
      </c>
      <c r="G24" s="3" t="s">
        <v>113</v>
      </c>
      <c r="H24" s="3" t="s">
        <v>113</v>
      </c>
      <c r="I24" s="3" t="s">
        <v>139</v>
      </c>
      <c r="J24" s="3" t="s">
        <v>160</v>
      </c>
      <c r="K24" s="3" t="s">
        <v>196</v>
      </c>
      <c r="L24" s="3" t="s">
        <v>226</v>
      </c>
      <c r="M24" s="3" t="s">
        <v>230</v>
      </c>
      <c r="N24" s="3" t="s">
        <v>233</v>
      </c>
      <c r="O24" s="4">
        <v>20000</v>
      </c>
      <c r="P24" s="5">
        <v>1113</v>
      </c>
      <c r="Q24" s="5">
        <f t="shared" si="0"/>
        <v>22260000</v>
      </c>
      <c r="R24" s="3" t="s">
        <v>255</v>
      </c>
      <c r="S24" s="3" t="s">
        <v>259</v>
      </c>
      <c r="T24" s="6">
        <v>44927</v>
      </c>
      <c r="U24" s="6">
        <v>45657</v>
      </c>
      <c r="V24" s="3" t="s">
        <v>263</v>
      </c>
      <c r="W24" s="3" t="s">
        <v>265</v>
      </c>
      <c r="X24" s="4">
        <v>2</v>
      </c>
      <c r="Y24" s="4"/>
      <c r="Z24" s="3" t="s">
        <v>271</v>
      </c>
    </row>
    <row r="25" spans="1:26" s="7" customFormat="1" ht="36.75" customHeight="1" x14ac:dyDescent="0.25">
      <c r="A25" s="2">
        <v>41</v>
      </c>
      <c r="B25" s="3" t="s">
        <v>25</v>
      </c>
      <c r="C25" s="3" t="s">
        <v>25</v>
      </c>
      <c r="D25" s="3" t="s">
        <v>61</v>
      </c>
      <c r="E25" s="3" t="s">
        <v>97</v>
      </c>
      <c r="F25" s="3" t="s">
        <v>110</v>
      </c>
      <c r="G25" s="3" t="s">
        <v>113</v>
      </c>
      <c r="H25" s="3" t="s">
        <v>113</v>
      </c>
      <c r="I25" s="3" t="s">
        <v>140</v>
      </c>
      <c r="J25" s="3" t="s">
        <v>156</v>
      </c>
      <c r="K25" s="3" t="s">
        <v>197</v>
      </c>
      <c r="L25" s="3" t="s">
        <v>215</v>
      </c>
      <c r="M25" s="3" t="s">
        <v>230</v>
      </c>
      <c r="N25" s="3" t="s">
        <v>233</v>
      </c>
      <c r="O25" s="4">
        <v>15000</v>
      </c>
      <c r="P25" s="5">
        <v>2200</v>
      </c>
      <c r="Q25" s="5">
        <f t="shared" si="0"/>
        <v>33000000</v>
      </c>
      <c r="R25" s="3" t="s">
        <v>247</v>
      </c>
      <c r="S25" s="3" t="s">
        <v>259</v>
      </c>
      <c r="T25" s="6">
        <v>44927</v>
      </c>
      <c r="U25" s="6">
        <v>45657</v>
      </c>
      <c r="V25" s="3" t="s">
        <v>263</v>
      </c>
      <c r="W25" s="3" t="s">
        <v>265</v>
      </c>
      <c r="X25" s="4">
        <v>2</v>
      </c>
      <c r="Y25" s="4"/>
      <c r="Z25" s="3" t="s">
        <v>271</v>
      </c>
    </row>
    <row r="26" spans="1:26" s="7" customFormat="1" ht="171.75" customHeight="1" x14ac:dyDescent="0.25">
      <c r="A26" s="2">
        <v>42</v>
      </c>
      <c r="B26" s="3" t="s">
        <v>26</v>
      </c>
      <c r="C26" s="3" t="s">
        <v>26</v>
      </c>
      <c r="D26" s="3" t="s">
        <v>62</v>
      </c>
      <c r="E26" s="3" t="s">
        <v>98</v>
      </c>
      <c r="F26" s="3" t="s">
        <v>110</v>
      </c>
      <c r="G26" s="3" t="s">
        <v>113</v>
      </c>
      <c r="H26" s="3" t="s">
        <v>113</v>
      </c>
      <c r="I26" s="3" t="s">
        <v>141</v>
      </c>
      <c r="J26" s="3" t="s">
        <v>153</v>
      </c>
      <c r="K26" s="3" t="s">
        <v>198</v>
      </c>
      <c r="L26" s="3" t="s">
        <v>227</v>
      </c>
      <c r="M26" s="3" t="s">
        <v>230</v>
      </c>
      <c r="N26" s="3" t="s">
        <v>233</v>
      </c>
      <c r="O26" s="4">
        <v>25000</v>
      </c>
      <c r="P26" s="5">
        <v>1450</v>
      </c>
      <c r="Q26" s="5">
        <f t="shared" si="0"/>
        <v>36250000</v>
      </c>
      <c r="R26" s="3" t="s">
        <v>256</v>
      </c>
      <c r="S26" s="3" t="s">
        <v>259</v>
      </c>
      <c r="T26" s="6">
        <v>44927</v>
      </c>
      <c r="U26" s="6">
        <v>45657</v>
      </c>
      <c r="V26" s="3" t="s">
        <v>263</v>
      </c>
      <c r="W26" s="3" t="s">
        <v>265</v>
      </c>
      <c r="X26" s="4">
        <v>2</v>
      </c>
      <c r="Y26" s="4"/>
      <c r="Z26" s="3" t="s">
        <v>271</v>
      </c>
    </row>
    <row r="27" spans="1:26" s="7" customFormat="1" ht="36.75" customHeight="1" x14ac:dyDescent="0.25">
      <c r="A27" s="2">
        <v>43</v>
      </c>
      <c r="B27" s="3" t="s">
        <v>27</v>
      </c>
      <c r="C27" s="3" t="s">
        <v>27</v>
      </c>
      <c r="D27" s="3" t="s">
        <v>63</v>
      </c>
      <c r="E27" s="3" t="s">
        <v>99</v>
      </c>
      <c r="F27" s="3" t="s">
        <v>110</v>
      </c>
      <c r="G27" s="3" t="s">
        <v>113</v>
      </c>
      <c r="H27" s="3" t="s">
        <v>113</v>
      </c>
      <c r="I27" s="3" t="s">
        <v>142</v>
      </c>
      <c r="J27" s="3" t="s">
        <v>153</v>
      </c>
      <c r="K27" s="3" t="s">
        <v>199</v>
      </c>
      <c r="L27" s="3" t="s">
        <v>228</v>
      </c>
      <c r="M27" s="3" t="s">
        <v>230</v>
      </c>
      <c r="N27" s="3" t="s">
        <v>233</v>
      </c>
      <c r="O27" s="4">
        <v>25000</v>
      </c>
      <c r="P27" s="5">
        <v>850</v>
      </c>
      <c r="Q27" s="5">
        <f t="shared" si="0"/>
        <v>21250000</v>
      </c>
      <c r="R27" s="3" t="s">
        <v>257</v>
      </c>
      <c r="S27" s="3" t="s">
        <v>259</v>
      </c>
      <c r="T27" s="6">
        <v>44927</v>
      </c>
      <c r="U27" s="6">
        <v>45657</v>
      </c>
      <c r="V27" s="3" t="s">
        <v>263</v>
      </c>
      <c r="W27" s="3" t="s">
        <v>265</v>
      </c>
      <c r="X27" s="4">
        <v>2</v>
      </c>
      <c r="Y27" s="4"/>
      <c r="Z27" s="3" t="s">
        <v>271</v>
      </c>
    </row>
    <row r="28" spans="1:26" s="7" customFormat="1" ht="58.5" customHeight="1" x14ac:dyDescent="0.25">
      <c r="A28" s="2">
        <v>44</v>
      </c>
      <c r="B28" s="3" t="s">
        <v>28</v>
      </c>
      <c r="C28" s="3" t="s">
        <v>28</v>
      </c>
      <c r="D28" s="3" t="s">
        <v>64</v>
      </c>
      <c r="E28" s="3" t="s">
        <v>100</v>
      </c>
      <c r="F28" s="3" t="s">
        <v>110</v>
      </c>
      <c r="G28" s="3" t="s">
        <v>113</v>
      </c>
      <c r="H28" s="3" t="s">
        <v>113</v>
      </c>
      <c r="I28" s="3" t="s">
        <v>143</v>
      </c>
      <c r="J28" s="3" t="s">
        <v>153</v>
      </c>
      <c r="K28" s="3" t="s">
        <v>200</v>
      </c>
      <c r="L28" s="3" t="s">
        <v>214</v>
      </c>
      <c r="M28" s="3" t="s">
        <v>230</v>
      </c>
      <c r="N28" s="3" t="s">
        <v>233</v>
      </c>
      <c r="O28" s="4">
        <v>40000</v>
      </c>
      <c r="P28" s="5">
        <v>900</v>
      </c>
      <c r="Q28" s="5">
        <f t="shared" si="0"/>
        <v>36000000</v>
      </c>
      <c r="R28" s="3" t="s">
        <v>214</v>
      </c>
      <c r="S28" s="3" t="s">
        <v>259</v>
      </c>
      <c r="T28" s="6">
        <v>44927</v>
      </c>
      <c r="U28" s="6">
        <v>45657</v>
      </c>
      <c r="V28" s="3" t="s">
        <v>263</v>
      </c>
      <c r="W28" s="3" t="s">
        <v>265</v>
      </c>
      <c r="X28" s="4">
        <v>2</v>
      </c>
      <c r="Y28" s="4"/>
      <c r="Z28" s="3" t="s">
        <v>271</v>
      </c>
    </row>
    <row r="29" spans="1:26" s="7" customFormat="1" ht="93" customHeight="1" x14ac:dyDescent="0.25">
      <c r="A29" s="2">
        <v>48</v>
      </c>
      <c r="B29" s="3" t="s">
        <v>29</v>
      </c>
      <c r="C29" s="3" t="s">
        <v>29</v>
      </c>
      <c r="D29" s="3" t="s">
        <v>65</v>
      </c>
      <c r="E29" s="3" t="s">
        <v>101</v>
      </c>
      <c r="F29" s="3" t="s">
        <v>111</v>
      </c>
      <c r="G29" s="3" t="s">
        <v>114</v>
      </c>
      <c r="H29" s="3" t="s">
        <v>114</v>
      </c>
      <c r="I29" s="3" t="s">
        <v>144</v>
      </c>
      <c r="J29" s="3" t="s">
        <v>170</v>
      </c>
      <c r="K29" s="3" t="s">
        <v>201</v>
      </c>
      <c r="L29" s="3" t="s">
        <v>210</v>
      </c>
      <c r="M29" s="3" t="s">
        <v>230</v>
      </c>
      <c r="N29" s="3" t="s">
        <v>239</v>
      </c>
      <c r="O29" s="4">
        <v>750</v>
      </c>
      <c r="P29" s="5">
        <v>18900</v>
      </c>
      <c r="Q29" s="5">
        <f t="shared" si="0"/>
        <v>14175000</v>
      </c>
      <c r="R29" s="3" t="s">
        <v>251</v>
      </c>
      <c r="S29" s="3" t="s">
        <v>259</v>
      </c>
      <c r="T29" s="6">
        <v>44927</v>
      </c>
      <c r="U29" s="6">
        <v>45657</v>
      </c>
      <c r="V29" s="3" t="s">
        <v>263</v>
      </c>
      <c r="W29" s="3" t="s">
        <v>265</v>
      </c>
      <c r="X29" s="4">
        <v>2</v>
      </c>
      <c r="Y29" s="4"/>
      <c r="Z29" s="3" t="s">
        <v>271</v>
      </c>
    </row>
    <row r="30" spans="1:26" s="7" customFormat="1" ht="126.75" customHeight="1" x14ac:dyDescent="0.25">
      <c r="A30" s="2">
        <v>49</v>
      </c>
      <c r="B30" s="3" t="s">
        <v>30</v>
      </c>
      <c r="C30" s="3" t="s">
        <v>30</v>
      </c>
      <c r="D30" s="3" t="s">
        <v>66</v>
      </c>
      <c r="E30" s="3" t="s">
        <v>102</v>
      </c>
      <c r="F30" s="3" t="s">
        <v>110</v>
      </c>
      <c r="G30" s="3" t="s">
        <v>113</v>
      </c>
      <c r="H30" s="3" t="s">
        <v>113</v>
      </c>
      <c r="I30" s="3" t="s">
        <v>145</v>
      </c>
      <c r="J30" s="3" t="s">
        <v>160</v>
      </c>
      <c r="K30" s="3" t="s">
        <v>202</v>
      </c>
      <c r="L30" s="3" t="s">
        <v>211</v>
      </c>
      <c r="M30" s="3" t="s">
        <v>230</v>
      </c>
      <c r="N30" s="3" t="s">
        <v>233</v>
      </c>
      <c r="O30" s="4">
        <v>3600</v>
      </c>
      <c r="P30" s="5">
        <v>4900</v>
      </c>
      <c r="Q30" s="5">
        <f t="shared" si="0"/>
        <v>17640000</v>
      </c>
      <c r="R30" s="3" t="s">
        <v>245</v>
      </c>
      <c r="S30" s="3" t="s">
        <v>259</v>
      </c>
      <c r="T30" s="6">
        <v>44927</v>
      </c>
      <c r="U30" s="6">
        <v>45657</v>
      </c>
      <c r="V30" s="3" t="s">
        <v>263</v>
      </c>
      <c r="W30" s="3" t="s">
        <v>265</v>
      </c>
      <c r="X30" s="4">
        <v>2</v>
      </c>
      <c r="Y30" s="4"/>
      <c r="Z30" s="3" t="s">
        <v>271</v>
      </c>
    </row>
    <row r="31" spans="1:26" s="7" customFormat="1" ht="183" customHeight="1" x14ac:dyDescent="0.25">
      <c r="A31" s="2">
        <v>50</v>
      </c>
      <c r="B31" s="3" t="s">
        <v>31</v>
      </c>
      <c r="C31" s="3" t="s">
        <v>31</v>
      </c>
      <c r="D31" s="3" t="s">
        <v>67</v>
      </c>
      <c r="E31" s="3" t="s">
        <v>103</v>
      </c>
      <c r="F31" s="3" t="s">
        <v>110</v>
      </c>
      <c r="G31" s="3" t="s">
        <v>113</v>
      </c>
      <c r="H31" s="3" t="s">
        <v>113</v>
      </c>
      <c r="I31" s="3" t="s">
        <v>146</v>
      </c>
      <c r="J31" s="3" t="s">
        <v>171</v>
      </c>
      <c r="K31" s="3" t="s">
        <v>203</v>
      </c>
      <c r="L31" s="3" t="s">
        <v>218</v>
      </c>
      <c r="M31" s="3" t="s">
        <v>230</v>
      </c>
      <c r="N31" s="3" t="s">
        <v>233</v>
      </c>
      <c r="O31" s="4">
        <v>39000</v>
      </c>
      <c r="P31" s="5">
        <v>3450</v>
      </c>
      <c r="Q31" s="5">
        <f t="shared" si="0"/>
        <v>134550000</v>
      </c>
      <c r="R31" s="3" t="s">
        <v>218</v>
      </c>
      <c r="S31" s="3" t="s">
        <v>259</v>
      </c>
      <c r="T31" s="6">
        <v>44927</v>
      </c>
      <c r="U31" s="6">
        <v>45657</v>
      </c>
      <c r="V31" s="3" t="s">
        <v>263</v>
      </c>
      <c r="W31" s="3" t="s">
        <v>265</v>
      </c>
      <c r="X31" s="4">
        <v>2</v>
      </c>
      <c r="Y31" s="4"/>
      <c r="Z31" s="3" t="s">
        <v>271</v>
      </c>
    </row>
    <row r="32" spans="1:26" s="19" customFormat="1" ht="104.25" customHeight="1" x14ac:dyDescent="0.25">
      <c r="A32" s="14">
        <v>52</v>
      </c>
      <c r="B32" s="15" t="s">
        <v>32</v>
      </c>
      <c r="C32" s="15" t="s">
        <v>32</v>
      </c>
      <c r="D32" s="15" t="s">
        <v>68</v>
      </c>
      <c r="E32" s="15" t="s">
        <v>104</v>
      </c>
      <c r="F32" s="15" t="s">
        <v>110</v>
      </c>
      <c r="G32" s="15" t="s">
        <v>113</v>
      </c>
      <c r="H32" s="15" t="s">
        <v>113</v>
      </c>
      <c r="I32" s="15" t="s">
        <v>147</v>
      </c>
      <c r="J32" s="15" t="s">
        <v>159</v>
      </c>
      <c r="K32" s="15" t="s">
        <v>204</v>
      </c>
      <c r="L32" s="15" t="s">
        <v>225</v>
      </c>
      <c r="M32" s="15" t="s">
        <v>230</v>
      </c>
      <c r="N32" s="15" t="s">
        <v>233</v>
      </c>
      <c r="O32" s="16">
        <v>50000</v>
      </c>
      <c r="P32" s="17">
        <v>2690</v>
      </c>
      <c r="Q32" s="17">
        <f t="shared" si="0"/>
        <v>134500000</v>
      </c>
      <c r="R32" s="15" t="s">
        <v>249</v>
      </c>
      <c r="S32" s="15" t="s">
        <v>259</v>
      </c>
      <c r="T32" s="18">
        <v>44927</v>
      </c>
      <c r="U32" s="18">
        <v>45657</v>
      </c>
      <c r="V32" s="15" t="s">
        <v>263</v>
      </c>
      <c r="W32" s="15" t="s">
        <v>265</v>
      </c>
      <c r="X32" s="16">
        <v>2</v>
      </c>
      <c r="Y32" s="16"/>
      <c r="Z32" s="15" t="s">
        <v>271</v>
      </c>
    </row>
    <row r="33" spans="1:26" s="7" customFormat="1" ht="59.25" customHeight="1" x14ac:dyDescent="0.25">
      <c r="A33" s="2">
        <v>53</v>
      </c>
      <c r="B33" s="3" t="s">
        <v>33</v>
      </c>
      <c r="C33" s="3" t="s">
        <v>33</v>
      </c>
      <c r="D33" s="3" t="s">
        <v>69</v>
      </c>
      <c r="E33" s="3" t="s">
        <v>105</v>
      </c>
      <c r="F33" s="3" t="s">
        <v>110</v>
      </c>
      <c r="G33" s="3" t="s">
        <v>113</v>
      </c>
      <c r="H33" s="3" t="s">
        <v>113</v>
      </c>
      <c r="I33" s="3" t="s">
        <v>148</v>
      </c>
      <c r="J33" s="3" t="s">
        <v>172</v>
      </c>
      <c r="K33" s="3" t="s">
        <v>205</v>
      </c>
      <c r="L33" s="3" t="s">
        <v>218</v>
      </c>
      <c r="M33" s="3" t="s">
        <v>230</v>
      </c>
      <c r="N33" s="3" t="s">
        <v>233</v>
      </c>
      <c r="O33" s="4">
        <v>15000</v>
      </c>
      <c r="P33" s="5">
        <v>220</v>
      </c>
      <c r="Q33" s="5">
        <f t="shared" si="0"/>
        <v>3300000</v>
      </c>
      <c r="R33" s="3" t="s">
        <v>218</v>
      </c>
      <c r="S33" s="3" t="s">
        <v>259</v>
      </c>
      <c r="T33" s="6">
        <v>44927</v>
      </c>
      <c r="U33" s="6">
        <v>45657</v>
      </c>
      <c r="V33" s="3" t="s">
        <v>263</v>
      </c>
      <c r="W33" s="3" t="s">
        <v>265</v>
      </c>
      <c r="X33" s="4">
        <v>2</v>
      </c>
      <c r="Y33" s="4"/>
      <c r="Z33" s="3" t="s">
        <v>271</v>
      </c>
    </row>
    <row r="34" spans="1:26" s="7" customFormat="1" ht="149.25" customHeight="1" x14ac:dyDescent="0.25">
      <c r="A34" s="2">
        <v>54</v>
      </c>
      <c r="B34" s="3" t="s">
        <v>34</v>
      </c>
      <c r="C34" s="3" t="s">
        <v>34</v>
      </c>
      <c r="D34" s="3" t="s">
        <v>70</v>
      </c>
      <c r="E34" s="3" t="s">
        <v>106</v>
      </c>
      <c r="F34" s="3" t="s">
        <v>110</v>
      </c>
      <c r="G34" s="3" t="s">
        <v>113</v>
      </c>
      <c r="H34" s="3" t="s">
        <v>113</v>
      </c>
      <c r="I34" s="3" t="s">
        <v>149</v>
      </c>
      <c r="J34" s="3" t="s">
        <v>163</v>
      </c>
      <c r="K34" s="3" t="s">
        <v>206</v>
      </c>
      <c r="L34" s="3" t="s">
        <v>219</v>
      </c>
      <c r="M34" s="3" t="s">
        <v>230</v>
      </c>
      <c r="N34" s="3" t="s">
        <v>233</v>
      </c>
      <c r="O34" s="4">
        <v>30000</v>
      </c>
      <c r="P34" s="5">
        <v>2100</v>
      </c>
      <c r="Q34" s="5">
        <f t="shared" si="0"/>
        <v>63000000</v>
      </c>
      <c r="R34" s="3" t="s">
        <v>249</v>
      </c>
      <c r="S34" s="3" t="s">
        <v>259</v>
      </c>
      <c r="T34" s="6">
        <v>44927</v>
      </c>
      <c r="U34" s="6">
        <v>45657</v>
      </c>
      <c r="V34" s="3" t="s">
        <v>263</v>
      </c>
      <c r="W34" s="3" t="s">
        <v>265</v>
      </c>
      <c r="X34" s="4">
        <v>2</v>
      </c>
      <c r="Y34" s="4"/>
      <c r="Z34" s="3" t="s">
        <v>271</v>
      </c>
    </row>
    <row r="35" spans="1:26" s="7" customFormat="1" ht="126.75" customHeight="1" x14ac:dyDescent="0.25">
      <c r="A35" s="2">
        <v>55</v>
      </c>
      <c r="B35" s="3" t="s">
        <v>35</v>
      </c>
      <c r="C35" s="3" t="s">
        <v>35</v>
      </c>
      <c r="D35" s="3" t="s">
        <v>71</v>
      </c>
      <c r="E35" s="3" t="s">
        <v>107</v>
      </c>
      <c r="F35" s="3" t="s">
        <v>110</v>
      </c>
      <c r="G35" s="3" t="s">
        <v>113</v>
      </c>
      <c r="H35" s="3" t="s">
        <v>113</v>
      </c>
      <c r="I35" s="3" t="s">
        <v>150</v>
      </c>
      <c r="J35" s="3" t="s">
        <v>169</v>
      </c>
      <c r="K35" s="3" t="s">
        <v>207</v>
      </c>
      <c r="L35" s="3" t="s">
        <v>228</v>
      </c>
      <c r="M35" s="3" t="s">
        <v>230</v>
      </c>
      <c r="N35" s="3" t="s">
        <v>233</v>
      </c>
      <c r="O35" s="4">
        <v>20000</v>
      </c>
      <c r="P35" s="5">
        <v>580</v>
      </c>
      <c r="Q35" s="5">
        <f t="shared" si="0"/>
        <v>11600000</v>
      </c>
      <c r="R35" s="3" t="s">
        <v>257</v>
      </c>
      <c r="S35" s="3" t="s">
        <v>259</v>
      </c>
      <c r="T35" s="6">
        <v>44927</v>
      </c>
      <c r="U35" s="6">
        <v>45657</v>
      </c>
      <c r="V35" s="3" t="s">
        <v>263</v>
      </c>
      <c r="W35" s="3" t="s">
        <v>265</v>
      </c>
      <c r="X35" s="4">
        <v>2</v>
      </c>
      <c r="Y35" s="4"/>
      <c r="Z35" s="3" t="s">
        <v>271</v>
      </c>
    </row>
    <row r="36" spans="1:26" s="7" customFormat="1" ht="70.5" customHeight="1" x14ac:dyDescent="0.25">
      <c r="A36" s="2">
        <v>56</v>
      </c>
      <c r="B36" s="3" t="s">
        <v>36</v>
      </c>
      <c r="C36" s="3" t="s">
        <v>36</v>
      </c>
      <c r="D36" s="3" t="s">
        <v>72</v>
      </c>
      <c r="E36" s="3" t="s">
        <v>108</v>
      </c>
      <c r="F36" s="3" t="s">
        <v>110</v>
      </c>
      <c r="G36" s="3" t="s">
        <v>113</v>
      </c>
      <c r="H36" s="3" t="s">
        <v>113</v>
      </c>
      <c r="I36" s="3" t="s">
        <v>151</v>
      </c>
      <c r="J36" s="3" t="s">
        <v>159</v>
      </c>
      <c r="K36" s="3" t="s">
        <v>208</v>
      </c>
      <c r="L36" s="3" t="s">
        <v>219</v>
      </c>
      <c r="M36" s="3" t="s">
        <v>230</v>
      </c>
      <c r="N36" s="3" t="s">
        <v>233</v>
      </c>
      <c r="O36" s="4">
        <v>35000</v>
      </c>
      <c r="P36" s="5">
        <v>1596</v>
      </c>
      <c r="Q36" s="5">
        <f t="shared" si="0"/>
        <v>55860000</v>
      </c>
      <c r="R36" s="3" t="s">
        <v>249</v>
      </c>
      <c r="S36" s="3" t="s">
        <v>259</v>
      </c>
      <c r="T36" s="6">
        <v>44927</v>
      </c>
      <c r="U36" s="6">
        <v>45657</v>
      </c>
      <c r="V36" s="3" t="s">
        <v>263</v>
      </c>
      <c r="W36" s="3" t="s">
        <v>265</v>
      </c>
      <c r="X36" s="4">
        <v>2</v>
      </c>
      <c r="Y36" s="4"/>
      <c r="Z36" s="3" t="s">
        <v>271</v>
      </c>
    </row>
    <row r="37" spans="1:26" s="7" customFormat="1" ht="132" x14ac:dyDescent="0.25">
      <c r="A37" s="9">
        <v>3</v>
      </c>
      <c r="B37" s="10" t="s">
        <v>272</v>
      </c>
      <c r="C37" s="10" t="s">
        <v>272</v>
      </c>
      <c r="D37" s="10" t="s">
        <v>273</v>
      </c>
      <c r="E37" s="10" t="s">
        <v>274</v>
      </c>
      <c r="F37" s="10" t="s">
        <v>110</v>
      </c>
      <c r="G37" s="10" t="s">
        <v>113</v>
      </c>
      <c r="H37" s="10" t="s">
        <v>113</v>
      </c>
      <c r="I37" s="10" t="s">
        <v>275</v>
      </c>
      <c r="J37" s="10" t="s">
        <v>153</v>
      </c>
      <c r="K37" s="10" t="s">
        <v>276</v>
      </c>
      <c r="L37" s="10" t="s">
        <v>277</v>
      </c>
      <c r="M37" s="10" t="s">
        <v>230</v>
      </c>
      <c r="N37" s="10" t="s">
        <v>233</v>
      </c>
      <c r="O37" s="11">
        <v>40000</v>
      </c>
      <c r="P37" s="12">
        <v>720</v>
      </c>
      <c r="Q37" s="5">
        <f t="shared" si="0"/>
        <v>28800000</v>
      </c>
      <c r="R37" s="10" t="s">
        <v>278</v>
      </c>
      <c r="S37" s="10" t="s">
        <v>259</v>
      </c>
      <c r="T37" s="13">
        <v>44927</v>
      </c>
      <c r="U37" s="13">
        <v>45657</v>
      </c>
      <c r="V37" s="10" t="s">
        <v>263</v>
      </c>
      <c r="W37" s="10" t="s">
        <v>265</v>
      </c>
      <c r="X37" s="11">
        <v>2</v>
      </c>
      <c r="Y37" s="10" t="s">
        <v>279</v>
      </c>
    </row>
    <row r="38" spans="1:26" x14ac:dyDescent="0.25">
      <c r="Q38" s="8">
        <f>SUM(Q2:Q37)</f>
        <v>2439625000</v>
      </c>
    </row>
    <row r="39" spans="1:26" x14ac:dyDescent="0.25">
      <c r="Q39" s="8">
        <f>2472125000-Q38</f>
        <v>32500000</v>
      </c>
    </row>
  </sheetData>
  <pageMargins left="0" right="0" top="1" bottom="1" header="0" footer="0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 Thanh Van  Huynh</dc:creator>
  <cp:lastModifiedBy>CNTT</cp:lastModifiedBy>
  <dcterms:created xsi:type="dcterms:W3CDTF">2023-02-21T09:29:00Z</dcterms:created>
  <dcterms:modified xsi:type="dcterms:W3CDTF">2023-04-17T02:58:28Z</dcterms:modified>
</cp:coreProperties>
</file>